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2024 год\Проект 2025\Отправка\"/>
    </mc:Choice>
  </mc:AlternateContent>
  <bookViews>
    <workbookView xWindow="0" yWindow="0" windowWidth="28800" windowHeight="12600" activeTab="1"/>
  </bookViews>
  <sheets>
    <sheet name="2025" sheetId="1" r:id="rId1"/>
    <sheet name="2026" sheetId="2" r:id="rId2"/>
    <sheet name="2027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9" i="2" l="1"/>
  <c r="L39" i="2"/>
  <c r="L42" i="2"/>
  <c r="K40" i="3" l="1"/>
  <c r="L29" i="3"/>
  <c r="N29" i="3" s="1"/>
  <c r="K54" i="2"/>
  <c r="N29" i="2"/>
  <c r="K154" i="1"/>
  <c r="L42" i="1" l="1"/>
  <c r="L29" i="1"/>
  <c r="L39" i="1" l="1"/>
  <c r="N29" i="1" s="1"/>
</calcChain>
</file>

<file path=xl/sharedStrings.xml><?xml version="1.0" encoding="utf-8"?>
<sst xmlns="http://schemas.openxmlformats.org/spreadsheetml/2006/main" count="634" uniqueCount="242">
  <si>
    <t>руб.</t>
  </si>
  <si>
    <t>№</t>
  </si>
  <si>
    <t>Наименование товара</t>
  </si>
  <si>
    <t>Ед. изм.</t>
  </si>
  <si>
    <t>Кол-во</t>
  </si>
  <si>
    <t>Цена за единицу - данные общедоступной ценовой информации</t>
  </si>
  <si>
    <t>Однородность совокупности значений выявленных цен, используемых в расчёте НМЦК</t>
  </si>
  <si>
    <t>НМЦК</t>
  </si>
  <si>
    <t>КП № 1</t>
  </si>
  <si>
    <t>КП № 2</t>
  </si>
  <si>
    <t>КП № 3</t>
  </si>
  <si>
    <t>Средняя арифметическая цена за единицу</t>
  </si>
  <si>
    <t>Среднее квадратичное отклонение</t>
  </si>
  <si>
    <t>коэффициент вариации (не более 33%)</t>
  </si>
  <si>
    <t>шт.</t>
  </si>
  <si>
    <t>Наручники</t>
  </si>
  <si>
    <t>Сазонова ЛМ</t>
  </si>
  <si>
    <t>Витрина демонстрационная</t>
  </si>
  <si>
    <t>Скалкина НВ</t>
  </si>
  <si>
    <t>Рулонный ламинатор</t>
  </si>
  <si>
    <t>Нарезчик визиток</t>
  </si>
  <si>
    <t>Кирилова ИА</t>
  </si>
  <si>
    <t>Отладочная плата</t>
  </si>
  <si>
    <t>Бычков АЮ</t>
  </si>
  <si>
    <t>Набор инструментов электрика</t>
  </si>
  <si>
    <t>Инструмент обжимной для конечных гильз</t>
  </si>
  <si>
    <t>Конструктор «СКАРТ-Умный дом»</t>
  </si>
  <si>
    <t>Конструктор «Лаборатория электроники и программирования»</t>
  </si>
  <si>
    <t xml:space="preserve">Конструктор Знаток "Альтернативная Энергия" </t>
  </si>
  <si>
    <t>Конструктор Знаток "Супер-Измеритель"</t>
  </si>
  <si>
    <t>Дрель-шуруповерт</t>
  </si>
  <si>
    <t>Фандеев ВА</t>
  </si>
  <si>
    <t>ИТОГО</t>
  </si>
  <si>
    <t>Директор</t>
  </si>
  <si>
    <t>Е.В. Васина</t>
  </si>
  <si>
    <t>(подпись)</t>
  </si>
  <si>
    <t>Заместитель директора по закупкам</t>
  </si>
  <si>
    <t>А.С. Захаров</t>
  </si>
  <si>
    <t>М.П.</t>
  </si>
  <si>
    <t xml:space="preserve">Книги печатные: 1418 дней. Рассказы о битвах и героях Великой Отечественной войны 1941 - 1945. Митяев А.В. 2018"ВЕЧЕ" </t>
  </si>
  <si>
    <t xml:space="preserve">907,70 </t>
  </si>
  <si>
    <t xml:space="preserve">Книги печатные: Альбом Крым. Морженков Р.2017Медный всадник </t>
  </si>
  <si>
    <t xml:space="preserve">1021,70 </t>
  </si>
  <si>
    <t xml:space="preserve">Книги печатные: Блокада Ленинграда. Три
страшных года в
документах с
комментариямиПернавский Г.Ю. 2023АСТ </t>
  </si>
  <si>
    <t xml:space="preserve">1137,40 </t>
  </si>
  <si>
    <t xml:space="preserve">Книги печатные: Блокада Ленинграда. «Никто не забыт и ничто не забыто». Берггольц О.Ф. 2023Эксмо </t>
  </si>
  <si>
    <t xml:space="preserve">648,00 </t>
  </si>
  <si>
    <t xml:space="preserve">Книги печатные: Блокада Ленинграда. Три страшных года в документах с комментариями.Солодовникова Е., Волковский Н., Космидис Х.2024Азбука </t>
  </si>
  <si>
    <t xml:space="preserve">924,30 </t>
  </si>
  <si>
    <t xml:space="preserve">Книги печатные: Большая книга о великом и могучем русском. Масалыгина П.Н. 2020АСТ </t>
  </si>
  <si>
    <t xml:space="preserve">722,80 </t>
  </si>
  <si>
    <t xml:space="preserve">Книги печатные: В окопах Сталинграда. Некрасов В.П. 2023"ВЕЧЕ" </t>
  </si>
  <si>
    <t xml:space="preserve">842,40 </t>
  </si>
  <si>
    <t xml:space="preserve">Книги печатные: Василий Тёркин. Стихотворения.Твардовский А.Т. 2023АСТ </t>
  </si>
  <si>
    <t xml:space="preserve">302,00 </t>
  </si>
  <si>
    <t xml:space="preserve">Книги печатные: Во весь голос. Стихотворения и поэмы. Маяковский В.В. 2023АСТ </t>
  </si>
  <si>
    <t xml:space="preserve">285,70 </t>
  </si>
  <si>
    <t xml:space="preserve">Книги печатные: Война и мир (комплект из 2 книг). Толстой Л.Н. 2023Эксмо </t>
  </si>
  <si>
    <t xml:space="preserve">373,70 </t>
  </si>
  <si>
    <t xml:space="preserve">Книги печатные: Война и мир. Том I-II. Толстой Л.Н. 2023Эксмо </t>
  </si>
  <si>
    <t xml:space="preserve">307,55 </t>
  </si>
  <si>
    <t xml:space="preserve">Книги печатные: Война и мир. Том III-IV. Толстой Л.Н. 2023Эксмо </t>
  </si>
  <si>
    <t xml:space="preserve">Книги печатные: Война, блокада, я и другие. Пожедаева Л.В. 2024КАРО </t>
  </si>
  <si>
    <t xml:space="preserve">1133,30 </t>
  </si>
  <si>
    <t xml:space="preserve">Книги печатные: Волшебная рождественская история. Диккенс Ч. 2024Феникс </t>
  </si>
  <si>
    <t xml:space="preserve">389,00 </t>
  </si>
  <si>
    <t xml:space="preserve">Книги печатные: Гагарин. Удивительная история первого полёта. Климентов В. 2024Питер </t>
  </si>
  <si>
    <t xml:space="preserve">594,80 </t>
  </si>
  <si>
    <t xml:space="preserve">Книги печатные: Геометрия дизайна. Пропорции и композиция. Элам К. 2021Азбука </t>
  </si>
  <si>
    <t xml:space="preserve">1395,40 </t>
  </si>
  <si>
    <t xml:space="preserve">Книги печатные: Гражданский Кодекс Российской Федерации. 2024Проспект </t>
  </si>
  <si>
    <t xml:space="preserve">375,70 </t>
  </si>
  <si>
    <t xml:space="preserve">Книги печатные: Гражданский процессуальный кодекс РФ. 2024Проспект </t>
  </si>
  <si>
    <t xml:space="preserve">195,80 </t>
  </si>
  <si>
    <t xml:space="preserve">Книги печатные: Гранатовый браслет. Куприн А.И. 2023Эксмо </t>
  </si>
  <si>
    <t xml:space="preserve">236,50 </t>
  </si>
  <si>
    <t>Книги печатные: Дети блокады. Сухачев 2023Детская
литература</t>
  </si>
  <si>
    <t xml:space="preserve">480,00 </t>
  </si>
  <si>
    <t xml:space="preserve">Книги печатные: Дизайн и цвет. Практикум. Реальное руководство по использованию цвета в графическом дизайне. Адамс Ш., Стоун Т.Л. 2023Азбука </t>
  </si>
  <si>
    <t xml:space="preserve">2187,90 </t>
  </si>
  <si>
    <t xml:space="preserve">Книги печатные: Животные-космонавты. Первые покорители космоса. 2023Питер </t>
  </si>
  <si>
    <t xml:space="preserve">711,50 </t>
  </si>
  <si>
    <t xml:space="preserve">Книги печатные: Жила, была: Историческое повествование о Тане Савичевой.Миксон И.Л. 2023Детское время </t>
  </si>
  <si>
    <t xml:space="preserve">546,00 </t>
  </si>
  <si>
    <t xml:space="preserve">Книги печатные: Защита Лужина. Набоков В.В. 2023АСТ </t>
  </si>
  <si>
    <t xml:space="preserve">573,30 </t>
  </si>
  <si>
    <t xml:space="preserve">Книги печатные: Знаменитые песни XX века. Есенин С.А., Ахмадулина Б.А., Танич М.И.2023АСТ </t>
  </si>
  <si>
    <t xml:space="preserve">311,20 </t>
  </si>
  <si>
    <t xml:space="preserve">Книги печатные: Золотой век русской поэзии. Пушкин А. С., Лермонтов М.Ю., Жуковский В.А. 2022Стрекоза </t>
  </si>
  <si>
    <t xml:space="preserve">412,60 </t>
  </si>
  <si>
    <t xml:space="preserve">Книги печатные: Конституция Российской Федерации со всеми последними поправками. С учетом образования в составе Российской Федерации новых субъектов. 2024Проспект </t>
  </si>
  <si>
    <t xml:space="preserve">92,50 </t>
  </si>
  <si>
    <t xml:space="preserve">Книги печатные: Крым в стихах русских поэтов. Пушкин А.С., Цветаева М.И., Заболоцкий Н.А. 2023АСТ </t>
  </si>
  <si>
    <t xml:space="preserve">Книги печатные: Легенды Крыма. Маркс Н.А. 2023Эксмо </t>
  </si>
  <si>
    <t xml:space="preserve">260,00 </t>
  </si>
  <si>
    <t xml:space="preserve">Книги печатные: Ломоносов. Ризнич И.2023АСТ </t>
  </si>
  <si>
    <t xml:space="preserve">618,30 </t>
  </si>
  <si>
    <t xml:space="preserve">Книги печатные: Маленькие солдаты Великой Отечественной. 2023Азбука </t>
  </si>
  <si>
    <t xml:space="preserve">522,00 </t>
  </si>
  <si>
    <t xml:space="preserve">Книги печатные: Мастер и Маргарита. Булгаков М. 2023Азбука </t>
  </si>
  <si>
    <t xml:space="preserve">249,60 </t>
  </si>
  <si>
    <t xml:space="preserve">Книги печатные: О Родине большой и малой. Стихотворения. Твардовский А.Т. 2023АСТ </t>
  </si>
  <si>
    <t xml:space="preserve">291,50 </t>
  </si>
  <si>
    <t xml:space="preserve">Книги печатные: Они сражались за Родину. Шолохов М.А. 2023Эксмо </t>
  </si>
  <si>
    <t xml:space="preserve">Книги печатные: Опасное небо Афганистана. Жирохов М.А. 2015Центрполиграф </t>
  </si>
  <si>
    <t xml:space="preserve">589,70 </t>
  </si>
  <si>
    <t xml:space="preserve">Книги печатные: Отговорила роща золотая… Новокрестьянская поэзия. Есенин С.А., Клюев Н.А., Клычков С.А. и др. 2024Эксмо </t>
  </si>
  <si>
    <t xml:space="preserve">324,50 </t>
  </si>
  <si>
    <t xml:space="preserve">Книги печатные: Отцы и дети. Тургенев И.С. 2023Эксмо </t>
  </si>
  <si>
    <t xml:space="preserve">248,00 </t>
  </si>
  <si>
    <t xml:space="preserve">Книги печатные: Повести и рассказы. Андреев Л.Н. 2023АСТ </t>
  </si>
  <si>
    <t xml:space="preserve">301,00 </t>
  </si>
  <si>
    <t xml:space="preserve">Книги печатные: Преступление и наказание. Достоевский Ф.М. 2023Эксмо </t>
  </si>
  <si>
    <t xml:space="preserve">206,70 </t>
  </si>
  <si>
    <t xml:space="preserve">Книги печатные: Преступление и наказание. Достоевский Ф.М. 2024Эксмо </t>
  </si>
  <si>
    <t xml:space="preserve">269,00 </t>
  </si>
  <si>
    <t xml:space="preserve">Книги печатные: Преступление и наказание. Достоевский Ф.М. 2024АСТ </t>
  </si>
  <si>
    <t xml:space="preserve">256,80 </t>
  </si>
  <si>
    <t xml:space="preserve">Книги печатные: Путешествие в Новый год (комплект из 3 кн.: "Сказки. Поэмы", "Новогодние истории. Рассказы рус. писателей", "Рождественские истории. Рассказы зарубеж. писателей"). Пушкин А.С., Диккенс Ч.,Гофман Э.Т.А. и др. 2023Эксмо </t>
  </si>
  <si>
    <t xml:space="preserve">1405,60 </t>
  </si>
  <si>
    <t xml:space="preserve">Книги печатные: Рассказы о Великой Отечественной войне. Алексеев С. 2023Азбука </t>
  </si>
  <si>
    <t xml:space="preserve">221,00 </t>
  </si>
  <si>
    <t xml:space="preserve">Книги печатные: Русские поэты о Санкт-Петербурге. Стихотворения. Блок А. А., Мандельштам О.Э., Берггольц О.Ф. и др. 2023Эксмо </t>
  </si>
  <si>
    <t xml:space="preserve">465,80 </t>
  </si>
  <si>
    <t xml:space="preserve">Книги печатные: Санкт-Петербург. Маршруты для путешествий. Бабушкин С.М. 2023АСТ </t>
  </si>
  <si>
    <t xml:space="preserve">488,50 </t>
  </si>
  <si>
    <t xml:space="preserve">Книги печатные: Санкт-Петербург. Полная история города. Мельников П. 2024АСТ </t>
  </si>
  <si>
    <t xml:space="preserve">549,80 </t>
  </si>
  <si>
    <t xml:space="preserve">Книги печатные: Свеча горела... Пастернак Б. 2022Азбука </t>
  </si>
  <si>
    <t xml:space="preserve">249,50 </t>
  </si>
  <si>
    <t xml:space="preserve">Книги печатные: Сестра печали. Шефнер В.С. 2021Качели </t>
  </si>
  <si>
    <t xml:space="preserve">1781,30 </t>
  </si>
  <si>
    <t xml:space="preserve">Книги печатные: Стихи о России. Блок А.А., Есенин С.А., Рубцов А.С. 2023АСТ </t>
  </si>
  <si>
    <t xml:space="preserve">311,95 </t>
  </si>
  <si>
    <t xml:space="preserve">Книги печатные: Стихотворения и поэмы .Есенин С.А. 2023АСТ </t>
  </si>
  <si>
    <t xml:space="preserve">284,60 </t>
  </si>
  <si>
    <t xml:space="preserve">Книги печатные: Стихотворения о любви. Ахматова А.А., Есенин С.А., Пастернак Б.Л. и др. 2023Эксмо </t>
  </si>
  <si>
    <t xml:space="preserve">351,00 </t>
  </si>
  <si>
    <t xml:space="preserve">Книги печатные: Странники войны. Воспоминания детей писателей, 1941–1944. Громова Н.А. 2023АСТ </t>
  </si>
  <si>
    <t xml:space="preserve">982,80 </t>
  </si>
  <si>
    <t xml:space="preserve">Книги печатные: Темные аллеи. Рассказы и стихи. Бунин И.А. 2023АСТ </t>
  </si>
  <si>
    <t xml:space="preserve">Книги печатные: Тихий Дон. Том I. Шолохов М.А. 2022Эксмо </t>
  </si>
  <si>
    <t xml:space="preserve">315,30 </t>
  </si>
  <si>
    <t xml:space="preserve">Книги печатные: Тихий Дон. Том II. Шолохов М.А. 2022Эксмо </t>
  </si>
  <si>
    <t xml:space="preserve">Книги печатные: Убиты под Москвой. Воробьёв К.Д. 2023"ВЕЧЕ" </t>
  </si>
  <si>
    <t xml:space="preserve">906,80 </t>
  </si>
  <si>
    <t>Книги печатные: Юные герои Великой Отечественной. Рассказы. Печерская А.Н. 2022Детская и юношеская книга</t>
  </si>
  <si>
    <t xml:space="preserve">671,60 </t>
  </si>
  <si>
    <t>Учебная литература печатная: Английский язык в сфере дизайна=English for Design. (СПО). Учебник. Анюшенкова О.Н.</t>
  </si>
  <si>
    <t>Учебная литература печатная: Английский язык для бухгалтеров = ESP: Accounting and Economics (для специальности «Экономика и бухгалтерский учет (по отраслям)»). (СПО). Учебное пособие. Егурнова А.А.</t>
  </si>
  <si>
    <t>Учебная литература печатная: Английский язык для специалистов индустрии красоты + еПриложение: Тесты. (СПО). Учебное пособие. Щербакова Н.И.</t>
  </si>
  <si>
    <t>Учебная литература печатная: Английский язык для специальности "Реклама". (СПО). Учебник. Година Д.Х. и др.</t>
  </si>
  <si>
    <t>Учебная литература печатная: Английский язык для экономических специальностей. (СПО). Учебник. Голубев А.П. и др.</t>
  </si>
  <si>
    <t>Учебная литература печатная: Возрастная анатомия, физиология и гигиена (для педагогических специальностей). (СПО). Учебное пособие. Айзман Р.И., Лысова Н.Ф., Завьялова Я.Л.</t>
  </si>
  <si>
    <t>Учебная литература печатная: Дизайн упаковки. Учебник Усатая Т.В.</t>
  </si>
  <si>
    <t>Учебная литература печатная: ДОКУМЕНТАЦИОННОЕ ОБЕСПЕЧЕНИЕ УПРАВЛЕНИЯ. Учебник и практикум 
для СПО Корнеев И.К., Пшенко А.В., Машурцев В.А.</t>
  </si>
  <si>
    <t>Учебная литература печатная: Информационный дизайн и медиа: Учебник. Рассадина С.П.</t>
  </si>
  <si>
    <t>Учебная литература печатная:  Многостраничный дизайн. (СПО). Учебник. Сутуга О.Н.</t>
  </si>
  <si>
    <t>Учебная литература печатная: ОСУЩЕСТВЛЕНИЕ ЗАЩИТЫ ПРАВ И СВОБОД ГРАЖДАН. Учебное пособие 
для СПО Белик В.Н.</t>
  </si>
  <si>
    <t>Учебная литература печатная: ПРАВО СОЦИАЛЬНОГО ОБЕСПЕЧЕНИЯ. ПРАКТИКУМ. Учебное пособие для 
СПО. Комкова Г.Н., Торосян Р.А., Сычев В.Б.</t>
  </si>
  <si>
    <t>Учебная литература печатная:  ПРАВО СОЦИАЛЬНОГО ОБЕСПЕЧЕНИЯ. Учебник и практикум для вузов. Под ред. Филипповой М.В.</t>
  </si>
  <si>
    <t>Учебная литература печатная: Фирменный стиль и корпоративный дизайн. (СПО). Учебник. Трофимов А.Н.</t>
  </si>
  <si>
    <t>Учебная литература печатная: Черчение мебели: Уч.-метод.пособие. Кирилина А.В.</t>
  </si>
  <si>
    <t>Учебная литература печатная общеобразовательного назначения: Алимов. Математика: алгебра и начала  математического анализа, геометрия.  Алгебра и начала мат. анализа 10-11 классы Базовый и углубл. уровни. Учебник.</t>
  </si>
  <si>
    <t>Учебная литература печатная общеобразовательного назначения: Физика: Социально экономический, гуманитарный профили (1-е изд.) учебник. Фещенко Т.С.</t>
  </si>
  <si>
    <t>Учебная литература печатная общеобразовательного назначения: Физика: Технологический профиль: В 2 ч.: Ч. 1 (1-е изд.) учебник. Дмитриева В.Ф.</t>
  </si>
  <si>
    <t>Учебная литература печатная общеобразовательного назначения: Физика: Технологический профиль: В 2 ч.: Ч. 2. (1-е изд.) учебник. Дмитриева В.Ф.</t>
  </si>
  <si>
    <t>Учебная литература печатная общеобразовательного назначения: Химия: Естественно научный профиль (1-е изд.) учебник. Габриелян О.С.</t>
  </si>
  <si>
    <t>Учебная литература печатная общеобразовательного назначения: Химия: Технологический профиль (1-е изд.). Габриелян О.С.</t>
  </si>
  <si>
    <t>Учебная литература печатная общеобразовательного назначения: Алгебра и начала математического 
анализа. 10 класс. Базовый и углублённый уровни. Дидактические материалы. Шабунин М.И., Ткачева М.В., Федерова Н.Е.</t>
  </si>
  <si>
    <t>Учебная литература печатная общеобразовательного назначения: Алгебра и начала математического анализа. 11 класс. Базовый и углублённый уровни. Дидактические материалы. Шабунин М.И., Ткачева М.В., Федорова 
Н.Е.</t>
  </si>
  <si>
    <t xml:space="preserve">Учебная литература печатная общеобразовательного назначения: Геометрия. 10-11 классы. Базовый и углублённый уровни. Учебник. Атанасян Л.С., Бутузов В.Ф., Кадомцев С.Б. и др.
</t>
  </si>
  <si>
    <t>Учебная литература печатная общеобразовательного назначения: История. Всеобщая история. 1914—1945 годы. 10 класс. Базовый уровень. Мединский В.Р., Чубарьян А.О.</t>
  </si>
  <si>
    <t>Учебная литература печатная общеобразовательного назначения: История. Всеобщая история. 1945 год - начало XXI века. 11 класс. Базовый уровень. Мединский В.Р., Чубарьян А.О.</t>
  </si>
  <si>
    <t>Учебная литература печатная общеобразовательного назначения: История. История России. 1914—1945 годы. 10 класс. Базовый уровень. Мединский В.Р., Чубарьян А.О.</t>
  </si>
  <si>
    <t>Учебная литература печатная общеобразовательного назначения: История. История России. 1945 год — начало XXI века. 11 класс. Базовый уровень. Мединский В.Р., Чубарьян А.О.</t>
  </si>
  <si>
    <t>Учебная литература печатная общеобразовательного назначения: Русский язык. 10 класс. Учебник. Базовый и углублённый уровни. Гусарова И.В.</t>
  </si>
  <si>
    <t>Учебная литература печатная общеобразовательного назначения: Русский язык. 11 класс. Учебник. Базовый и углублённый уровни. Гусарова И.В.</t>
  </si>
  <si>
    <t>Гайковерт</t>
  </si>
  <si>
    <t xml:space="preserve">Шуруповерт </t>
  </si>
  <si>
    <t>Электролобзик</t>
  </si>
  <si>
    <t>Бензиновая мотокоса</t>
  </si>
  <si>
    <t>Строительный пылесос</t>
  </si>
  <si>
    <t>Углошлифовальная машина (болгарка) тип 2</t>
  </si>
  <si>
    <t>Карниз потолочный</t>
  </si>
  <si>
    <t>Блендр</t>
  </si>
  <si>
    <t>Шторы рулонные светонепроницаемые 2100х2200</t>
  </si>
  <si>
    <t>Шторы рулонные светонепроницаемые 2150х2000</t>
  </si>
  <si>
    <t>Шторы рулонные светонепроницаемые 1400х2100</t>
  </si>
  <si>
    <t>Шторы рулонные светонепроницаемые 1500х2200</t>
  </si>
  <si>
    <t>Шторы рулонные светонепроницаемые 2200х2100</t>
  </si>
  <si>
    <t>Шторы рулонные светонепроницаемые 1450х2100</t>
  </si>
  <si>
    <t>Жалюзи 1500х2100</t>
  </si>
  <si>
    <t>Жалюзи 2500х2150</t>
  </si>
  <si>
    <t>Жалюзи 2100х1500</t>
  </si>
  <si>
    <t>Жалюзи 2000х2000</t>
  </si>
  <si>
    <t>Жалюзи 2600х3500</t>
  </si>
  <si>
    <t>Жалюзи 3600х3500</t>
  </si>
  <si>
    <t>Жалюзи 2150х1600</t>
  </si>
  <si>
    <t>Жалюзи 1400х1900</t>
  </si>
  <si>
    <t>Кресло операторское</t>
  </si>
  <si>
    <t>Шкаф методический</t>
  </si>
  <si>
    <t>Оснащение конференц зала: аудио-видео оборудование, видеоконференцсвязь и коммутационное оборудование</t>
  </si>
  <si>
    <t>Поставка ИБП с блоком аккумуляторов для серверной</t>
  </si>
  <si>
    <t xml:space="preserve">Токарно-винторезный станок серии ZH O500 мм </t>
  </si>
  <si>
    <t>Сверлильный станок по металлу серии  JET JDP-13 50000212M</t>
  </si>
  <si>
    <t>Тренажер "Жим ногами"</t>
  </si>
  <si>
    <t>Тренажер «Задние дельты/батерфляй»</t>
  </si>
  <si>
    <t>Беговые лыжи с креплениями</t>
  </si>
  <si>
    <t>Дорожка для прыжков в длинну</t>
  </si>
  <si>
    <t>Платформа для отжиманий ГТО</t>
  </si>
  <si>
    <t>Корзина для мячей</t>
  </si>
  <si>
    <t>Принтер для изготовления визиток</t>
  </si>
  <si>
    <t>Сталкиватель бумаги</t>
  </si>
  <si>
    <t>Автоматическая режущая система с автоподатчиком</t>
  </si>
  <si>
    <t>Комплект для изготовления значков: вырубщик</t>
  </si>
  <si>
    <t>Комплект для изготовления значков: пресс</t>
  </si>
  <si>
    <t>Ламинатор тип 1</t>
  </si>
  <si>
    <t>Ламинатор тип 2</t>
  </si>
  <si>
    <t>УФ плоттер</t>
  </si>
  <si>
    <t>Электросчетчик Меркурий 3-х фазный</t>
  </si>
  <si>
    <t xml:space="preserve">Панель оператора емкостная ETС 7” </t>
  </si>
  <si>
    <t xml:space="preserve">Инструмент электротехнический  для снятия изоляции сечение 0,5–6,0 кв.мм </t>
  </si>
  <si>
    <t>Устройство управления резервным питанием AVR-01-K</t>
  </si>
  <si>
    <t>Учебно-лабораторный стенд цифрового электромонтажа</t>
  </si>
  <si>
    <t>Учебно-лабораторный стенд цифрового электропривода и электромонтажа</t>
  </si>
  <si>
    <r>
      <t xml:space="preserve">Сводный расчёт НМЦК на закупку по ст.310 в 2025г
</t>
    </r>
    <r>
      <rPr>
        <b/>
        <i/>
        <sz val="10"/>
        <color theme="1"/>
        <rFont val="Times New Roman"/>
        <family val="1"/>
        <charset val="204"/>
      </rPr>
      <t>Наименование учреждения</t>
    </r>
  </si>
  <si>
    <r>
      <t xml:space="preserve">Сводный расчёт НМЦК на закупку по ст.310 в 2026г
</t>
    </r>
    <r>
      <rPr>
        <b/>
        <i/>
        <sz val="10"/>
        <color theme="1"/>
        <rFont val="Times New Roman"/>
        <family val="1"/>
        <charset val="204"/>
      </rPr>
      <t>Наименование учреждения</t>
    </r>
  </si>
  <si>
    <t>Пылесос хозяйственный</t>
  </si>
  <si>
    <t>Токарно-винторезный станок</t>
  </si>
  <si>
    <t>Сверлильный станок по металлу</t>
  </si>
  <si>
    <t>Беспилотные авиационные системами отечественного производства на период до 2030 года: Комплект конструктор программируемый квадрокоптер DH:ALFA 2в1 (2 варианта сборки, пульт, зарядка, комплект инструментов)</t>
  </si>
  <si>
    <t>Беспилотные авиационные системами отечественного производства на период до 2030 года: Конструктор программируемого квадрокоптера «COEX Клевер 4 CODE»</t>
  </si>
  <si>
    <t>Беспилотные авиационные системами отечественного производства на период до 2030 года: Конструктор программируемого квадрокоптера eddron ws pro (без пайки)</t>
  </si>
  <si>
    <t>Беспилотные авиационные системами отечественного производства на период до 2030 года: Поле aruco-меток, не бликующая поверхность, 100 меток</t>
  </si>
  <si>
    <t>Беспилотные авиационные системами отечественного производства на период до 2030 года: Ремкомплект, совместимый с конструктором программируемого квадрокоптера DH:ALFA 2в1</t>
  </si>
  <si>
    <t>Беспилотные авиационные системами отечественного производства на период до 2030 года: Ресурсный набор для FPV-полетов DH:ALFA</t>
  </si>
  <si>
    <t>Беспилотные авиационные системами отечественного производства на период до 2030 года: Стандартизированная трасса F3UDH-050</t>
  </si>
  <si>
    <t>Беспилотные авиационные системами отечественного производства на период до 2030 года: Трасса для организации соревнований</t>
  </si>
  <si>
    <t>Беспилотные авиационные системами отечественного производства на период до 2030 года: Учебный макет дрона DH:maket</t>
  </si>
  <si>
    <t>Беспилотные авиационные системами отечественного производства на период до 2030 года: Учебный набор квадрокоптера по компетенции Эксплуатация Беспилотных Авиационных Систем «COEX Клевер 4 PRO»</t>
  </si>
  <si>
    <r>
      <t xml:space="preserve">Сводный расчёт НМЦК на закупку по ст.310 в 2027г
</t>
    </r>
    <r>
      <rPr>
        <b/>
        <i/>
        <sz val="10"/>
        <color theme="1"/>
        <rFont val="Times New Roman"/>
        <family val="1"/>
        <charset val="204"/>
      </rPr>
      <t>Наименование учреждения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</si>
</sst>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#,##0\ _₽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10" fillId="0" borderId="0"/>
  </cellStyleXfs>
  <cellXfs count="71">
    <xf numFmtId="0" fontId="0" fillId="0" borderId="0" xfId="0"/>
    <xf numFmtId="0" fontId="4" fillId="0" borderId="0" xfId="1" applyFont="1" applyFill="1" applyAlignment="1">
      <alignment horizontal="center" vertical="center"/>
    </xf>
    <xf numFmtId="0" fontId="4" fillId="0" borderId="0" xfId="1" applyFont="1" applyFill="1"/>
    <xf numFmtId="164" fontId="4" fillId="0" borderId="0" xfId="1" applyNumberFormat="1" applyFont="1" applyFill="1"/>
    <xf numFmtId="0" fontId="4" fillId="0" borderId="0" xfId="1" applyFont="1" applyFill="1" applyAlignment="1">
      <alignment wrapText="1"/>
    </xf>
    <xf numFmtId="4" fontId="4" fillId="0" borderId="0" xfId="1" applyNumberFormat="1" applyFont="1" applyFill="1" applyAlignment="1">
      <alignment horizontal="center" vertical="center"/>
    </xf>
    <xf numFmtId="4" fontId="2" fillId="0" borderId="5" xfId="1" applyNumberFormat="1" applyFont="1" applyFill="1" applyBorder="1" applyAlignment="1">
      <alignment horizontal="center" vertical="center"/>
    </xf>
    <xf numFmtId="4" fontId="2" fillId="0" borderId="5" xfId="1" applyNumberFormat="1" applyFont="1" applyFill="1" applyBorder="1" applyAlignment="1">
      <alignment horizontal="center" vertical="center" wrapText="1"/>
    </xf>
    <xf numFmtId="3" fontId="5" fillId="0" borderId="6" xfId="1" applyNumberFormat="1" applyFont="1" applyFill="1" applyBorder="1" applyAlignment="1">
      <alignment horizontal="center" vertical="center" wrapText="1"/>
    </xf>
    <xf numFmtId="3" fontId="5" fillId="0" borderId="5" xfId="1" applyNumberFormat="1" applyFont="1" applyFill="1" applyBorder="1" applyAlignment="1">
      <alignment horizontal="center" vertical="center" wrapText="1"/>
    </xf>
    <xf numFmtId="1" fontId="6" fillId="0" borderId="5" xfId="1" applyNumberFormat="1" applyFont="1" applyFill="1" applyBorder="1" applyAlignment="1">
      <alignment horizontal="center" vertical="center"/>
    </xf>
    <xf numFmtId="0" fontId="6" fillId="0" borderId="5" xfId="1" applyFont="1" applyFill="1" applyBorder="1" applyAlignment="1">
      <alignment vertical="top" wrapText="1"/>
    </xf>
    <xf numFmtId="0" fontId="6" fillId="0" borderId="5" xfId="1" applyFont="1" applyFill="1" applyBorder="1" applyAlignment="1">
      <alignment horizontal="center" vertical="center" wrapText="1"/>
    </xf>
    <xf numFmtId="4" fontId="4" fillId="0" borderId="5" xfId="2" applyNumberFormat="1" applyFont="1" applyFill="1" applyBorder="1" applyAlignment="1">
      <alignment horizontal="center" vertical="center"/>
    </xf>
    <xf numFmtId="4" fontId="6" fillId="0" borderId="5" xfId="1" applyNumberFormat="1" applyFont="1" applyFill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/>
    <xf numFmtId="4" fontId="8" fillId="0" borderId="5" xfId="1" applyNumberFormat="1" applyFont="1" applyFill="1" applyBorder="1" applyAlignment="1">
      <alignment horizontal="center" vertical="center"/>
    </xf>
    <xf numFmtId="0" fontId="6" fillId="0" borderId="5" xfId="1" applyFont="1" applyFill="1" applyBorder="1" applyAlignment="1">
      <alignment vertical="center" wrapText="1"/>
    </xf>
    <xf numFmtId="0" fontId="6" fillId="0" borderId="5" xfId="1" applyFont="1" applyFill="1" applyBorder="1" applyAlignment="1">
      <alignment horizontal="left" vertical="center"/>
    </xf>
    <xf numFmtId="1" fontId="4" fillId="0" borderId="5" xfId="2" applyNumberFormat="1" applyFont="1" applyFill="1" applyBorder="1" applyAlignment="1">
      <alignment horizontal="center" vertical="center"/>
    </xf>
    <xf numFmtId="0" fontId="6" fillId="0" borderId="5" xfId="1" applyFont="1" applyFill="1" applyBorder="1" applyAlignment="1">
      <alignment horizontal="left" vertical="center" wrapText="1"/>
    </xf>
    <xf numFmtId="0" fontId="4" fillId="0" borderId="5" xfId="1" applyFont="1" applyFill="1" applyBorder="1" applyAlignment="1">
      <alignment horizontal="center" vertical="center"/>
    </xf>
    <xf numFmtId="4" fontId="6" fillId="0" borderId="5" xfId="1" applyNumberFormat="1" applyFont="1" applyFill="1" applyBorder="1" applyAlignment="1">
      <alignment horizontal="center" vertical="center" wrapText="1"/>
    </xf>
    <xf numFmtId="4" fontId="6" fillId="0" borderId="5" xfId="2" applyNumberFormat="1" applyFont="1" applyFill="1" applyBorder="1" applyAlignment="1">
      <alignment horizontal="center" vertical="center"/>
    </xf>
    <xf numFmtId="4" fontId="6" fillId="0" borderId="5" xfId="2" applyNumberFormat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/>
    </xf>
    <xf numFmtId="0" fontId="4" fillId="0" borderId="5" xfId="1" applyNumberFormat="1" applyFont="1" applyFill="1" applyBorder="1" applyAlignment="1">
      <alignment horizontal="left" vertical="center" wrapText="1"/>
    </xf>
    <xf numFmtId="0" fontId="4" fillId="0" borderId="5" xfId="1" applyFont="1" applyFill="1" applyBorder="1" applyAlignment="1">
      <alignment horizontal="left" vertical="center" wrapText="1"/>
    </xf>
    <xf numFmtId="4" fontId="4" fillId="0" borderId="5" xfId="1" applyNumberFormat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4" fillId="0" borderId="5" xfId="1" applyFont="1" applyFill="1" applyBorder="1" applyAlignment="1">
      <alignment horizontal="left" vertical="center"/>
    </xf>
    <xf numFmtId="0" fontId="6" fillId="0" borderId="5" xfId="1" applyFont="1" applyBorder="1"/>
    <xf numFmtId="0" fontId="9" fillId="0" borderId="5" xfId="1" applyFont="1" applyBorder="1" applyAlignment="1">
      <alignment horizontal="right" vertical="center" wrapText="1"/>
    </xf>
    <xf numFmtId="0" fontId="9" fillId="0" borderId="5" xfId="1" applyFont="1" applyBorder="1" applyAlignment="1">
      <alignment horizontal="center" vertical="center"/>
    </xf>
    <xf numFmtId="4" fontId="9" fillId="0" borderId="5" xfId="1" applyNumberFormat="1" applyFont="1" applyBorder="1" applyAlignment="1">
      <alignment horizontal="center" vertical="center"/>
    </xf>
    <xf numFmtId="4" fontId="9" fillId="0" borderId="5" xfId="1" applyNumberFormat="1" applyFont="1" applyFill="1" applyBorder="1" applyAlignment="1">
      <alignment horizontal="center" vertical="center"/>
    </xf>
    <xf numFmtId="0" fontId="7" fillId="0" borderId="0" xfId="1" applyFont="1" applyAlignment="1">
      <alignment vertical="center"/>
    </xf>
    <xf numFmtId="0" fontId="7" fillId="0" borderId="0" xfId="1" applyFont="1" applyFill="1"/>
    <xf numFmtId="4" fontId="6" fillId="0" borderId="0" xfId="3" applyNumberFormat="1" applyFont="1" applyFill="1" applyAlignment="1">
      <alignment horizontal="center" vertical="center"/>
    </xf>
    <xf numFmtId="0" fontId="6" fillId="0" borderId="7" xfId="3" applyFont="1" applyFill="1" applyBorder="1" applyAlignment="1" applyProtection="1">
      <alignment horizontal="left" vertical="center"/>
      <protection hidden="1"/>
    </xf>
    <xf numFmtId="4" fontId="6" fillId="0" borderId="7" xfId="3" applyNumberFormat="1" applyFont="1" applyFill="1" applyBorder="1" applyAlignment="1" applyProtection="1">
      <alignment horizontal="center" vertical="center"/>
      <protection hidden="1"/>
    </xf>
    <xf numFmtId="0" fontId="6" fillId="0" borderId="0" xfId="3" applyFont="1" applyFill="1" applyAlignment="1">
      <alignment horizontal="center" vertical="center"/>
    </xf>
    <xf numFmtId="0" fontId="6" fillId="0" borderId="0" xfId="3" applyFont="1" applyFill="1" applyAlignment="1">
      <alignment vertical="center"/>
    </xf>
    <xf numFmtId="164" fontId="6" fillId="0" borderId="0" xfId="3" applyNumberFormat="1" applyFont="1" applyFill="1" applyBorder="1" applyAlignment="1" applyProtection="1">
      <alignment horizontal="left" vertical="center"/>
      <protection hidden="1"/>
    </xf>
    <xf numFmtId="0" fontId="6" fillId="0" borderId="0" xfId="3" applyFont="1" applyFill="1" applyAlignment="1">
      <alignment horizontal="left" vertical="center" wrapText="1"/>
    </xf>
    <xf numFmtId="0" fontId="6" fillId="0" borderId="0" xfId="3" applyFont="1" applyFill="1" applyBorder="1" applyAlignment="1" applyProtection="1">
      <alignment horizontal="left" vertical="center"/>
      <protection hidden="1"/>
    </xf>
    <xf numFmtId="4" fontId="6" fillId="0" borderId="0" xfId="3" applyNumberFormat="1" applyFont="1" applyFill="1" applyBorder="1" applyAlignment="1" applyProtection="1">
      <alignment horizontal="center" vertical="center"/>
      <protection hidden="1"/>
    </xf>
    <xf numFmtId="164" fontId="6" fillId="0" borderId="0" xfId="3" applyNumberFormat="1" applyFont="1" applyFill="1" applyAlignment="1">
      <alignment vertical="center"/>
    </xf>
    <xf numFmtId="0" fontId="6" fillId="0" borderId="0" xfId="3" applyFont="1" applyFill="1" applyBorder="1" applyAlignment="1" applyProtection="1">
      <alignment horizontal="right" vertical="center" wrapText="1"/>
      <protection hidden="1"/>
    </xf>
    <xf numFmtId="0" fontId="6" fillId="0" borderId="0" xfId="3" applyFont="1" applyFill="1" applyBorder="1" applyAlignment="1" applyProtection="1">
      <alignment horizontal="left" vertical="center" wrapText="1"/>
      <protection hidden="1"/>
    </xf>
    <xf numFmtId="0" fontId="6" fillId="0" borderId="0" xfId="3" applyFont="1" applyFill="1" applyBorder="1" applyAlignment="1" applyProtection="1">
      <alignment vertical="center"/>
      <protection hidden="1"/>
    </xf>
    <xf numFmtId="0" fontId="11" fillId="0" borderId="0" xfId="3" applyFont="1" applyFill="1" applyBorder="1" applyAlignment="1" applyProtection="1">
      <alignment vertical="center"/>
      <protection hidden="1"/>
    </xf>
    <xf numFmtId="0" fontId="6" fillId="0" borderId="0" xfId="3" applyFont="1" applyFill="1" applyAlignment="1">
      <alignment horizontal="left" vertical="center"/>
    </xf>
    <xf numFmtId="0" fontId="6" fillId="0" borderId="0" xfId="3" applyFont="1" applyFill="1" applyAlignment="1">
      <alignment vertical="center" wrapText="1"/>
    </xf>
    <xf numFmtId="164" fontId="6" fillId="0" borderId="0" xfId="3" applyNumberFormat="1" applyFont="1" applyFill="1" applyAlignment="1" applyProtection="1">
      <alignment vertical="center"/>
      <protection hidden="1"/>
    </xf>
    <xf numFmtId="0" fontId="11" fillId="0" borderId="0" xfId="3" applyFont="1" applyFill="1" applyBorder="1" applyAlignment="1" applyProtection="1">
      <alignment horizontal="left" vertical="center"/>
      <protection hidden="1"/>
    </xf>
    <xf numFmtId="0" fontId="2" fillId="0" borderId="0" xfId="1" applyFont="1" applyFill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164" fontId="2" fillId="0" borderId="6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center" vertical="center" wrapText="1"/>
    </xf>
    <xf numFmtId="4" fontId="2" fillId="0" borderId="6" xfId="1" applyNumberFormat="1" applyFont="1" applyFill="1" applyBorder="1" applyAlignment="1">
      <alignment horizontal="center" vertical="center" wrapText="1"/>
    </xf>
    <xf numFmtId="4" fontId="2" fillId="0" borderId="2" xfId="1" applyNumberFormat="1" applyFont="1" applyFill="1" applyBorder="1" applyAlignment="1">
      <alignment horizontal="center" vertical="center" wrapText="1"/>
    </xf>
    <xf numFmtId="4" fontId="2" fillId="0" borderId="3" xfId="1" applyNumberFormat="1" applyFont="1" applyFill="1" applyBorder="1" applyAlignment="1">
      <alignment horizontal="center" vertical="center" wrapText="1"/>
    </xf>
    <xf numFmtId="4" fontId="2" fillId="0" borderId="4" xfId="1" applyNumberFormat="1" applyFont="1" applyFill="1" applyBorder="1" applyAlignment="1">
      <alignment horizontal="center" vertical="center" wrapText="1"/>
    </xf>
    <xf numFmtId="4" fontId="2" fillId="0" borderId="5" xfId="1" applyNumberFormat="1" applyFont="1" applyFill="1" applyBorder="1" applyAlignment="1">
      <alignment horizontal="center" vertical="center"/>
    </xf>
    <xf numFmtId="0" fontId="6" fillId="0" borderId="0" xfId="3" applyFont="1" applyFill="1" applyBorder="1" applyAlignment="1" applyProtection="1">
      <alignment horizontal="left" vertical="center"/>
      <protection hidden="1"/>
    </xf>
    <xf numFmtId="0" fontId="6" fillId="0" borderId="8" xfId="3" applyFont="1" applyFill="1" applyBorder="1" applyAlignment="1" applyProtection="1">
      <alignment horizontal="center" vertical="center"/>
      <protection hidden="1"/>
    </xf>
    <xf numFmtId="0" fontId="9" fillId="0" borderId="0" xfId="3" applyFont="1" applyFill="1" applyBorder="1" applyAlignment="1" applyProtection="1">
      <alignment horizontal="left" vertical="center"/>
      <protection hidden="1"/>
    </xf>
  </cellXfs>
  <cellStyles count="4">
    <cellStyle name="Обычный" xfId="0" builtinId="0"/>
    <cellStyle name="Обычный 2" xfId="1"/>
    <cellStyle name="Обычный 6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8"/>
  <sheetViews>
    <sheetView workbookViewId="0">
      <selection sqref="A1:XFD1048576"/>
    </sheetView>
  </sheetViews>
  <sheetFormatPr defaultRowHeight="15" x14ac:dyDescent="0.25"/>
  <cols>
    <col min="1" max="1" width="9.140625" style="16"/>
    <col min="2" max="2" width="47.5703125" style="16" customWidth="1"/>
    <col min="3" max="3" width="11.42578125" style="16" customWidth="1"/>
    <col min="4" max="4" width="13.42578125" style="37" customWidth="1"/>
    <col min="5" max="7" width="19.140625" style="16" customWidth="1"/>
    <col min="8" max="8" width="16.28515625" style="38" customWidth="1"/>
    <col min="9" max="9" width="14.85546875" style="38" customWidth="1"/>
    <col min="10" max="10" width="12.42578125" style="38" customWidth="1"/>
    <col min="11" max="11" width="15.5703125" style="38" customWidth="1"/>
    <col min="12" max="12" width="23.5703125" style="15" hidden="1" customWidth="1"/>
    <col min="13" max="13" width="0" style="15" hidden="1" customWidth="1"/>
    <col min="14" max="14" width="21.140625" style="15" hidden="1" customWidth="1"/>
    <col min="15" max="16384" width="9.140625" style="16"/>
  </cols>
  <sheetData>
    <row r="1" spans="1:14" s="2" customFormat="1" ht="12.75" x14ac:dyDescent="0.2">
      <c r="A1" s="57" t="s">
        <v>226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1"/>
      <c r="M1" s="1"/>
      <c r="N1" s="1"/>
    </row>
    <row r="2" spans="1:14" s="2" customFormat="1" ht="12.75" x14ac:dyDescent="0.2">
      <c r="A2" s="3"/>
      <c r="B2" s="4"/>
      <c r="D2" s="5"/>
      <c r="E2" s="5"/>
      <c r="F2" s="5"/>
      <c r="G2" s="5"/>
      <c r="H2" s="5"/>
      <c r="I2" s="5"/>
      <c r="J2" s="5"/>
      <c r="K2" s="5" t="s">
        <v>0</v>
      </c>
      <c r="L2" s="1"/>
      <c r="M2" s="1"/>
      <c r="N2" s="1"/>
    </row>
    <row r="3" spans="1:14" s="2" customFormat="1" ht="25.5" customHeight="1" x14ac:dyDescent="0.2">
      <c r="A3" s="58" t="s">
        <v>1</v>
      </c>
      <c r="B3" s="60" t="s">
        <v>2</v>
      </c>
      <c r="C3" s="60" t="s">
        <v>3</v>
      </c>
      <c r="D3" s="62" t="s">
        <v>4</v>
      </c>
      <c r="E3" s="64" t="s">
        <v>5</v>
      </c>
      <c r="F3" s="65"/>
      <c r="G3" s="65"/>
      <c r="H3" s="64" t="s">
        <v>6</v>
      </c>
      <c r="I3" s="65"/>
      <c r="J3" s="66"/>
      <c r="K3" s="67" t="s">
        <v>7</v>
      </c>
      <c r="L3" s="1"/>
      <c r="M3" s="1"/>
      <c r="N3" s="1"/>
    </row>
    <row r="4" spans="1:14" s="2" customFormat="1" ht="53.25" customHeight="1" x14ac:dyDescent="0.2">
      <c r="A4" s="59"/>
      <c r="B4" s="61"/>
      <c r="C4" s="61"/>
      <c r="D4" s="63"/>
      <c r="E4" s="6" t="s">
        <v>8</v>
      </c>
      <c r="F4" s="6" t="s">
        <v>9</v>
      </c>
      <c r="G4" s="6" t="s">
        <v>10</v>
      </c>
      <c r="H4" s="7" t="s">
        <v>11</v>
      </c>
      <c r="I4" s="7" t="s">
        <v>12</v>
      </c>
      <c r="J4" s="7" t="s">
        <v>13</v>
      </c>
      <c r="K4" s="67"/>
      <c r="L4" s="1"/>
      <c r="M4" s="1"/>
      <c r="N4" s="1"/>
    </row>
    <row r="5" spans="1:14" s="2" customFormat="1" ht="19.5" customHeight="1" x14ac:dyDescent="0.2">
      <c r="A5" s="8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8">
        <v>8</v>
      </c>
      <c r="I5" s="8">
        <v>9</v>
      </c>
      <c r="J5" s="8">
        <v>10</v>
      </c>
      <c r="K5" s="9">
        <v>11</v>
      </c>
      <c r="L5" s="1"/>
      <c r="M5" s="1"/>
      <c r="N5" s="1"/>
    </row>
    <row r="6" spans="1:14" ht="38.25" x14ac:dyDescent="0.25">
      <c r="A6" s="10">
        <v>1</v>
      </c>
      <c r="B6" s="11" t="s">
        <v>39</v>
      </c>
      <c r="C6" s="12" t="s">
        <v>14</v>
      </c>
      <c r="D6" s="12">
        <v>3</v>
      </c>
      <c r="E6" s="13" t="s">
        <v>40</v>
      </c>
      <c r="F6" s="13">
        <v>886</v>
      </c>
      <c r="G6" s="13">
        <v>903.7</v>
      </c>
      <c r="H6" s="13">
        <v>899.13</v>
      </c>
      <c r="I6" s="14">
        <v>516.72</v>
      </c>
      <c r="J6" s="14">
        <v>57.47</v>
      </c>
      <c r="K6" s="14">
        <v>2697.39</v>
      </c>
      <c r="L6" s="5"/>
    </row>
    <row r="7" spans="1:14" ht="25.5" x14ac:dyDescent="0.25">
      <c r="A7" s="10">
        <v>2</v>
      </c>
      <c r="B7" s="11" t="s">
        <v>41</v>
      </c>
      <c r="C7" s="12" t="s">
        <v>14</v>
      </c>
      <c r="D7" s="12">
        <v>3</v>
      </c>
      <c r="E7" s="13" t="s">
        <v>42</v>
      </c>
      <c r="F7" s="13">
        <v>998</v>
      </c>
      <c r="G7" s="13">
        <v>1017</v>
      </c>
      <c r="H7" s="13">
        <v>1012.23</v>
      </c>
      <c r="I7" s="14">
        <v>581.76</v>
      </c>
      <c r="J7" s="14">
        <v>57.47</v>
      </c>
      <c r="K7" s="14">
        <v>3036.69</v>
      </c>
      <c r="L7" s="1"/>
    </row>
    <row r="8" spans="1:14" ht="51" x14ac:dyDescent="0.25">
      <c r="A8" s="10">
        <v>3</v>
      </c>
      <c r="B8" s="11" t="s">
        <v>43</v>
      </c>
      <c r="C8" s="12" t="s">
        <v>14</v>
      </c>
      <c r="D8" s="12">
        <v>3</v>
      </c>
      <c r="E8" s="13" t="s">
        <v>44</v>
      </c>
      <c r="F8" s="13">
        <v>1111</v>
      </c>
      <c r="G8" s="13">
        <v>1133.2</v>
      </c>
      <c r="H8" s="13">
        <v>1127.2</v>
      </c>
      <c r="I8" s="14">
        <v>647.94000000000005</v>
      </c>
      <c r="J8" s="14">
        <v>57.48</v>
      </c>
      <c r="K8" s="14">
        <v>3381.6</v>
      </c>
      <c r="L8" s="1"/>
    </row>
    <row r="9" spans="1:14" ht="25.5" x14ac:dyDescent="0.25">
      <c r="A9" s="10">
        <v>4</v>
      </c>
      <c r="B9" s="11" t="s">
        <v>45</v>
      </c>
      <c r="C9" s="12" t="s">
        <v>14</v>
      </c>
      <c r="D9" s="12">
        <v>3</v>
      </c>
      <c r="E9" s="14" t="s">
        <v>46</v>
      </c>
      <c r="F9" s="17">
        <v>633</v>
      </c>
      <c r="G9" s="17">
        <v>645.70000000000005</v>
      </c>
      <c r="H9" s="13">
        <v>642.23</v>
      </c>
      <c r="I9" s="14">
        <v>369.18</v>
      </c>
      <c r="J9" s="14">
        <v>57.48</v>
      </c>
      <c r="K9" s="14">
        <v>1926.69</v>
      </c>
      <c r="L9" s="1"/>
    </row>
    <row r="10" spans="1:14" ht="38.25" x14ac:dyDescent="0.25">
      <c r="A10" s="10">
        <v>5</v>
      </c>
      <c r="B10" s="11" t="s">
        <v>47</v>
      </c>
      <c r="C10" s="12" t="s">
        <v>14</v>
      </c>
      <c r="D10" s="12">
        <v>3</v>
      </c>
      <c r="E10" s="14" t="s">
        <v>48</v>
      </c>
      <c r="F10" s="17">
        <v>903</v>
      </c>
      <c r="G10" s="17">
        <v>921</v>
      </c>
      <c r="H10" s="13">
        <v>916.1</v>
      </c>
      <c r="I10" s="14">
        <v>526.62</v>
      </c>
      <c r="J10" s="14">
        <v>57.48</v>
      </c>
      <c r="K10" s="14">
        <v>2748.3</v>
      </c>
      <c r="L10" s="1"/>
    </row>
    <row r="11" spans="1:14" ht="25.5" x14ac:dyDescent="0.25">
      <c r="A11" s="10">
        <v>6</v>
      </c>
      <c r="B11" s="11" t="s">
        <v>49</v>
      </c>
      <c r="C11" s="12" t="s">
        <v>14</v>
      </c>
      <c r="D11" s="12">
        <v>3</v>
      </c>
      <c r="E11" s="14" t="s">
        <v>50</v>
      </c>
      <c r="F11" s="17">
        <v>706</v>
      </c>
      <c r="G11" s="17">
        <v>720</v>
      </c>
      <c r="H11" s="13">
        <v>716.27</v>
      </c>
      <c r="I11" s="14">
        <v>411.71</v>
      </c>
      <c r="J11" s="14">
        <v>57.48</v>
      </c>
      <c r="K11" s="14">
        <v>2148.81</v>
      </c>
      <c r="L11" s="1"/>
    </row>
    <row r="12" spans="1:14" ht="25.5" x14ac:dyDescent="0.25">
      <c r="A12" s="10">
        <v>7</v>
      </c>
      <c r="B12" s="18" t="s">
        <v>51</v>
      </c>
      <c r="C12" s="12" t="s">
        <v>14</v>
      </c>
      <c r="D12" s="12">
        <v>3</v>
      </c>
      <c r="E12" s="14" t="s">
        <v>52</v>
      </c>
      <c r="F12" s="17">
        <v>822</v>
      </c>
      <c r="G12" s="17">
        <v>838.4</v>
      </c>
      <c r="H12" s="13">
        <v>834.27</v>
      </c>
      <c r="I12" s="14">
        <v>479.39</v>
      </c>
      <c r="J12" s="14">
        <v>57.46</v>
      </c>
      <c r="K12" s="14">
        <v>2502.81</v>
      </c>
      <c r="L12" s="1"/>
    </row>
    <row r="13" spans="1:14" x14ac:dyDescent="0.25">
      <c r="A13" s="10">
        <v>8</v>
      </c>
      <c r="B13" s="19" t="s">
        <v>53</v>
      </c>
      <c r="C13" s="12" t="s">
        <v>14</v>
      </c>
      <c r="D13" s="20">
        <v>15</v>
      </c>
      <c r="E13" s="13" t="s">
        <v>54</v>
      </c>
      <c r="F13" s="13">
        <v>294</v>
      </c>
      <c r="G13" s="13">
        <v>299.89999999999998</v>
      </c>
      <c r="H13" s="13">
        <v>298.63</v>
      </c>
      <c r="I13" s="14">
        <v>171.47</v>
      </c>
      <c r="J13" s="14">
        <v>57.42</v>
      </c>
      <c r="K13" s="14">
        <v>4479.45</v>
      </c>
      <c r="L13" s="1"/>
    </row>
    <row r="14" spans="1:14" ht="25.5" x14ac:dyDescent="0.25">
      <c r="A14" s="10">
        <v>9</v>
      </c>
      <c r="B14" s="21" t="s">
        <v>55</v>
      </c>
      <c r="C14" s="12" t="s">
        <v>14</v>
      </c>
      <c r="D14" s="20">
        <v>10</v>
      </c>
      <c r="E14" s="13" t="s">
        <v>56</v>
      </c>
      <c r="F14" s="13">
        <v>278</v>
      </c>
      <c r="G14" s="13">
        <v>283.60000000000002</v>
      </c>
      <c r="H14" s="13">
        <v>282.43</v>
      </c>
      <c r="I14" s="14">
        <v>162.13999999999999</v>
      </c>
      <c r="J14" s="14">
        <v>57.41</v>
      </c>
      <c r="K14" s="14">
        <v>2824.3</v>
      </c>
      <c r="L14" s="1"/>
    </row>
    <row r="15" spans="1:14" ht="25.5" x14ac:dyDescent="0.25">
      <c r="A15" s="10">
        <v>10</v>
      </c>
      <c r="B15" s="21" t="s">
        <v>57</v>
      </c>
      <c r="C15" s="12" t="s">
        <v>14</v>
      </c>
      <c r="D15" s="20">
        <v>5</v>
      </c>
      <c r="E15" s="13" t="s">
        <v>58</v>
      </c>
      <c r="F15" s="13">
        <v>365</v>
      </c>
      <c r="G15" s="13">
        <v>372.3</v>
      </c>
      <c r="H15" s="13">
        <v>370.33</v>
      </c>
      <c r="I15" s="14">
        <v>212.87</v>
      </c>
      <c r="J15" s="14">
        <v>57.48</v>
      </c>
      <c r="K15" s="14">
        <v>1851.65</v>
      </c>
    </row>
    <row r="16" spans="1:14" ht="25.5" x14ac:dyDescent="0.25">
      <c r="A16" s="10">
        <v>11</v>
      </c>
      <c r="B16" s="21" t="s">
        <v>59</v>
      </c>
      <c r="C16" s="12" t="s">
        <v>14</v>
      </c>
      <c r="D16" s="22">
        <v>10</v>
      </c>
      <c r="E16" s="13" t="s">
        <v>60</v>
      </c>
      <c r="F16" s="13">
        <v>300</v>
      </c>
      <c r="G16" s="13">
        <v>306</v>
      </c>
      <c r="H16" s="13">
        <v>304.52</v>
      </c>
      <c r="I16" s="14">
        <v>174.96</v>
      </c>
      <c r="J16" s="14">
        <v>57.45</v>
      </c>
      <c r="K16" s="14">
        <v>3045.2</v>
      </c>
    </row>
    <row r="17" spans="1:14" ht="25.5" x14ac:dyDescent="0.25">
      <c r="A17" s="10">
        <v>12</v>
      </c>
      <c r="B17" s="18" t="s">
        <v>61</v>
      </c>
      <c r="C17" s="12" t="s">
        <v>14</v>
      </c>
      <c r="D17" s="12">
        <v>10</v>
      </c>
      <c r="E17" s="23" t="s">
        <v>60</v>
      </c>
      <c r="F17" s="24">
        <v>300</v>
      </c>
      <c r="G17" s="24">
        <v>306</v>
      </c>
      <c r="H17" s="24">
        <v>304.52</v>
      </c>
      <c r="I17" s="14">
        <v>174.96</v>
      </c>
      <c r="J17" s="14">
        <v>57.45</v>
      </c>
      <c r="K17" s="14">
        <v>3045.2</v>
      </c>
    </row>
    <row r="18" spans="1:14" ht="25.5" x14ac:dyDescent="0.25">
      <c r="A18" s="10">
        <v>13</v>
      </c>
      <c r="B18" s="18" t="s">
        <v>62</v>
      </c>
      <c r="C18" s="12" t="s">
        <v>14</v>
      </c>
      <c r="D18" s="12">
        <v>3</v>
      </c>
      <c r="E18" s="24" t="s">
        <v>63</v>
      </c>
      <c r="F18" s="24">
        <v>1107</v>
      </c>
      <c r="G18" s="25">
        <v>1130</v>
      </c>
      <c r="H18" s="24">
        <v>1123.43</v>
      </c>
      <c r="I18" s="14">
        <v>645.87</v>
      </c>
      <c r="J18" s="14">
        <v>57.49</v>
      </c>
      <c r="K18" s="14">
        <v>3370.29</v>
      </c>
    </row>
    <row r="19" spans="1:14" ht="25.5" x14ac:dyDescent="0.25">
      <c r="A19" s="10">
        <v>14</v>
      </c>
      <c r="B19" s="18" t="s">
        <v>64</v>
      </c>
      <c r="C19" s="12" t="s">
        <v>14</v>
      </c>
      <c r="D19" s="26">
        <v>3</v>
      </c>
      <c r="E19" s="13" t="s">
        <v>65</v>
      </c>
      <c r="F19" s="13">
        <v>381</v>
      </c>
      <c r="G19" s="24">
        <v>388.6</v>
      </c>
      <c r="H19" s="24">
        <v>386.2</v>
      </c>
      <c r="I19" s="14">
        <v>222.2</v>
      </c>
      <c r="J19" s="14">
        <v>57.53</v>
      </c>
      <c r="K19" s="14">
        <v>1158.5999999999999</v>
      </c>
    </row>
    <row r="20" spans="1:14" ht="25.5" x14ac:dyDescent="0.25">
      <c r="A20" s="10">
        <v>15</v>
      </c>
      <c r="B20" s="18" t="s">
        <v>66</v>
      </c>
      <c r="C20" s="12" t="s">
        <v>14</v>
      </c>
      <c r="D20" s="26">
        <v>3</v>
      </c>
      <c r="E20" s="13" t="s">
        <v>67</v>
      </c>
      <c r="F20" s="13">
        <v>581</v>
      </c>
      <c r="G20" s="24">
        <v>592.6</v>
      </c>
      <c r="H20" s="24">
        <v>589.47</v>
      </c>
      <c r="I20" s="14">
        <v>338.84</v>
      </c>
      <c r="J20" s="14">
        <v>57.48</v>
      </c>
      <c r="K20" s="14">
        <v>1768.41</v>
      </c>
    </row>
    <row r="21" spans="1:14" ht="25.5" x14ac:dyDescent="0.25">
      <c r="A21" s="10">
        <v>16</v>
      </c>
      <c r="B21" s="18" t="s">
        <v>68</v>
      </c>
      <c r="C21" s="12" t="s">
        <v>14</v>
      </c>
      <c r="D21" s="26">
        <v>1</v>
      </c>
      <c r="E21" s="13" t="s">
        <v>69</v>
      </c>
      <c r="F21" s="13">
        <v>1363</v>
      </c>
      <c r="G21" s="24">
        <v>1390.3</v>
      </c>
      <c r="H21" s="24">
        <v>1382.9</v>
      </c>
      <c r="I21" s="14">
        <v>794.93</v>
      </c>
      <c r="J21" s="14">
        <v>57.48</v>
      </c>
      <c r="K21" s="14">
        <v>1382.9</v>
      </c>
    </row>
    <row r="22" spans="1:14" ht="25.5" x14ac:dyDescent="0.25">
      <c r="A22" s="10">
        <v>17</v>
      </c>
      <c r="B22" s="18" t="s">
        <v>70</v>
      </c>
      <c r="C22" s="12" t="s">
        <v>14</v>
      </c>
      <c r="D22" s="26">
        <v>10</v>
      </c>
      <c r="E22" s="13" t="s">
        <v>71</v>
      </c>
      <c r="F22" s="13">
        <v>367</v>
      </c>
      <c r="G22" s="24">
        <v>374.3</v>
      </c>
      <c r="H22" s="24">
        <v>372.33</v>
      </c>
      <c r="I22" s="14">
        <v>214.03</v>
      </c>
      <c r="J22" s="14">
        <v>57.48</v>
      </c>
      <c r="K22" s="14">
        <v>3723.3</v>
      </c>
    </row>
    <row r="23" spans="1:14" ht="25.5" x14ac:dyDescent="0.25">
      <c r="A23" s="10">
        <v>18</v>
      </c>
      <c r="B23" s="18" t="s">
        <v>72</v>
      </c>
      <c r="C23" s="12" t="s">
        <v>14</v>
      </c>
      <c r="D23" s="26">
        <v>10</v>
      </c>
      <c r="E23" s="13" t="s">
        <v>73</v>
      </c>
      <c r="F23" s="13">
        <v>190</v>
      </c>
      <c r="G23" s="24">
        <v>193.8</v>
      </c>
      <c r="H23" s="24">
        <v>193.2</v>
      </c>
      <c r="I23" s="14">
        <v>110.81</v>
      </c>
      <c r="J23" s="14">
        <v>57.36</v>
      </c>
      <c r="K23" s="14">
        <v>1932</v>
      </c>
    </row>
    <row r="24" spans="1:14" ht="25.5" x14ac:dyDescent="0.25">
      <c r="A24" s="10">
        <v>19</v>
      </c>
      <c r="B24" s="18" t="s">
        <v>74</v>
      </c>
      <c r="C24" s="12" t="s">
        <v>14</v>
      </c>
      <c r="D24" s="12">
        <v>10</v>
      </c>
      <c r="E24" s="13" t="s">
        <v>75</v>
      </c>
      <c r="F24" s="13">
        <v>231</v>
      </c>
      <c r="G24" s="24">
        <v>235.6</v>
      </c>
      <c r="H24" s="24">
        <v>234.37</v>
      </c>
      <c r="I24" s="14">
        <v>134.72</v>
      </c>
      <c r="J24" s="14">
        <v>57.48</v>
      </c>
      <c r="K24" s="14">
        <v>2343.6999999999998</v>
      </c>
    </row>
    <row r="25" spans="1:14" ht="25.5" x14ac:dyDescent="0.25">
      <c r="A25" s="10">
        <v>20</v>
      </c>
      <c r="B25" s="21" t="s">
        <v>76</v>
      </c>
      <c r="C25" s="12" t="s">
        <v>14</v>
      </c>
      <c r="D25" s="12">
        <v>3</v>
      </c>
      <c r="E25" s="13" t="s">
        <v>77</v>
      </c>
      <c r="F25" s="13">
        <v>468</v>
      </c>
      <c r="G25" s="13">
        <v>477.4</v>
      </c>
      <c r="H25" s="24">
        <v>475.13</v>
      </c>
      <c r="I25" s="14">
        <v>272.95</v>
      </c>
      <c r="J25" s="14">
        <v>57.45</v>
      </c>
      <c r="K25" s="14">
        <v>1425.39</v>
      </c>
    </row>
    <row r="26" spans="1:14" ht="38.25" x14ac:dyDescent="0.25">
      <c r="A26" s="10">
        <v>21</v>
      </c>
      <c r="B26" s="21" t="s">
        <v>78</v>
      </c>
      <c r="C26" s="12" t="s">
        <v>14</v>
      </c>
      <c r="D26" s="12">
        <v>1</v>
      </c>
      <c r="E26" s="13" t="s">
        <v>79</v>
      </c>
      <c r="F26" s="13">
        <v>2138</v>
      </c>
      <c r="G26" s="13">
        <v>2180.8000000000002</v>
      </c>
      <c r="H26" s="24">
        <v>2168.9</v>
      </c>
      <c r="I26" s="14">
        <v>1246.9100000000001</v>
      </c>
      <c r="J26" s="14">
        <v>57.49</v>
      </c>
      <c r="K26" s="14">
        <v>2168.9</v>
      </c>
    </row>
    <row r="27" spans="1:14" ht="25.5" x14ac:dyDescent="0.25">
      <c r="A27" s="10">
        <v>22</v>
      </c>
      <c r="B27" s="27" t="s">
        <v>80</v>
      </c>
      <c r="C27" s="12" t="s">
        <v>14</v>
      </c>
      <c r="D27" s="12">
        <v>1</v>
      </c>
      <c r="E27" s="13" t="s">
        <v>81</v>
      </c>
      <c r="F27" s="13">
        <v>695</v>
      </c>
      <c r="G27" s="13">
        <v>708.9</v>
      </c>
      <c r="H27" s="24">
        <v>705.13</v>
      </c>
      <c r="I27" s="14">
        <v>405.33</v>
      </c>
      <c r="J27" s="14">
        <v>57.48</v>
      </c>
      <c r="K27" s="14">
        <v>705.13</v>
      </c>
    </row>
    <row r="28" spans="1:14" ht="38.25" x14ac:dyDescent="0.25">
      <c r="A28" s="10">
        <v>23</v>
      </c>
      <c r="B28" s="27" t="s">
        <v>82</v>
      </c>
      <c r="C28" s="12" t="s">
        <v>14</v>
      </c>
      <c r="D28" s="12">
        <v>1</v>
      </c>
      <c r="E28" s="13" t="s">
        <v>83</v>
      </c>
      <c r="F28" s="13">
        <v>534</v>
      </c>
      <c r="G28" s="13">
        <v>544.70000000000005</v>
      </c>
      <c r="H28" s="24">
        <v>541.57000000000005</v>
      </c>
      <c r="I28" s="14">
        <v>311.44</v>
      </c>
      <c r="J28" s="14">
        <v>57.51</v>
      </c>
      <c r="K28" s="14">
        <v>541.57000000000005</v>
      </c>
    </row>
    <row r="29" spans="1:14" x14ac:dyDescent="0.25">
      <c r="A29" s="10">
        <v>24</v>
      </c>
      <c r="B29" s="27" t="s">
        <v>84</v>
      </c>
      <c r="C29" s="12" t="s">
        <v>14</v>
      </c>
      <c r="D29" s="12">
        <v>3</v>
      </c>
      <c r="E29" s="13" t="s">
        <v>85</v>
      </c>
      <c r="F29" s="13">
        <v>561</v>
      </c>
      <c r="G29" s="13">
        <v>572.20000000000005</v>
      </c>
      <c r="H29" s="24">
        <v>568.83000000000004</v>
      </c>
      <c r="I29" s="14">
        <v>327.17</v>
      </c>
      <c r="J29" s="14">
        <v>57.52</v>
      </c>
      <c r="K29" s="14">
        <v>1706.49</v>
      </c>
      <c r="L29" s="15">
        <f>SUM(K29:K38)</f>
        <v>16156.05</v>
      </c>
      <c r="N29" s="15">
        <f>L29+L39+L42</f>
        <v>37816.239999999998</v>
      </c>
    </row>
    <row r="30" spans="1:14" ht="25.5" x14ac:dyDescent="0.25">
      <c r="A30" s="10">
        <v>25</v>
      </c>
      <c r="B30" s="27" t="s">
        <v>86</v>
      </c>
      <c r="C30" s="12" t="s">
        <v>14</v>
      </c>
      <c r="D30" s="12">
        <v>3</v>
      </c>
      <c r="E30" s="13" t="s">
        <v>87</v>
      </c>
      <c r="F30" s="13">
        <v>304</v>
      </c>
      <c r="G30" s="13">
        <v>310</v>
      </c>
      <c r="H30" s="24">
        <v>308.39999999999998</v>
      </c>
      <c r="I30" s="14">
        <v>177.27</v>
      </c>
      <c r="J30" s="14">
        <v>57.48</v>
      </c>
      <c r="K30" s="14">
        <v>925.2</v>
      </c>
    </row>
    <row r="31" spans="1:14" ht="25.5" x14ac:dyDescent="0.25">
      <c r="A31" s="10">
        <v>26</v>
      </c>
      <c r="B31" s="27" t="s">
        <v>88</v>
      </c>
      <c r="C31" s="12" t="s">
        <v>14</v>
      </c>
      <c r="D31" s="12">
        <v>6</v>
      </c>
      <c r="E31" s="13" t="s">
        <v>89</v>
      </c>
      <c r="F31" s="13">
        <v>403</v>
      </c>
      <c r="G31" s="13">
        <v>411</v>
      </c>
      <c r="H31" s="24">
        <v>408.87</v>
      </c>
      <c r="I31" s="14">
        <v>235.02</v>
      </c>
      <c r="J31" s="14">
        <v>57.48</v>
      </c>
      <c r="K31" s="14">
        <v>2453.2199999999998</v>
      </c>
    </row>
    <row r="32" spans="1:14" ht="51" x14ac:dyDescent="0.25">
      <c r="A32" s="10">
        <v>27</v>
      </c>
      <c r="B32" s="27" t="s">
        <v>90</v>
      </c>
      <c r="C32" s="12" t="s">
        <v>14</v>
      </c>
      <c r="D32" s="12">
        <v>6</v>
      </c>
      <c r="E32" s="13" t="s">
        <v>91</v>
      </c>
      <c r="F32" s="13">
        <v>89</v>
      </c>
      <c r="G32" s="13">
        <v>90.8</v>
      </c>
      <c r="H32" s="24">
        <v>90.77</v>
      </c>
      <c r="I32" s="14">
        <v>51.91</v>
      </c>
      <c r="J32" s="14">
        <v>57.19</v>
      </c>
      <c r="K32" s="14">
        <v>544.62</v>
      </c>
    </row>
    <row r="33" spans="1:12" ht="25.5" x14ac:dyDescent="0.25">
      <c r="A33" s="10">
        <v>28</v>
      </c>
      <c r="B33" s="27" t="s">
        <v>92</v>
      </c>
      <c r="C33" s="12" t="s">
        <v>14</v>
      </c>
      <c r="D33" s="12">
        <v>3</v>
      </c>
      <c r="E33" s="13" t="s">
        <v>87</v>
      </c>
      <c r="F33" s="13">
        <v>304</v>
      </c>
      <c r="G33" s="13">
        <v>310</v>
      </c>
      <c r="H33" s="24">
        <v>308.39999999999998</v>
      </c>
      <c r="I33" s="14">
        <v>177.27</v>
      </c>
      <c r="J33" s="14">
        <v>57.48</v>
      </c>
      <c r="K33" s="14">
        <v>925.2</v>
      </c>
    </row>
    <row r="34" spans="1:12" ht="25.5" x14ac:dyDescent="0.25">
      <c r="A34" s="10">
        <v>29</v>
      </c>
      <c r="B34" s="27" t="s">
        <v>93</v>
      </c>
      <c r="C34" s="12" t="s">
        <v>14</v>
      </c>
      <c r="D34" s="12">
        <v>3</v>
      </c>
      <c r="E34" s="13" t="s">
        <v>94</v>
      </c>
      <c r="F34" s="13">
        <v>253</v>
      </c>
      <c r="G34" s="13">
        <v>258</v>
      </c>
      <c r="H34" s="24">
        <v>257</v>
      </c>
      <c r="I34" s="14">
        <v>147.53</v>
      </c>
      <c r="J34" s="14">
        <v>57.4</v>
      </c>
      <c r="K34" s="14">
        <v>771</v>
      </c>
    </row>
    <row r="35" spans="1:12" x14ac:dyDescent="0.25">
      <c r="A35" s="10">
        <v>30</v>
      </c>
      <c r="B35" s="27" t="s">
        <v>95</v>
      </c>
      <c r="C35" s="12" t="s">
        <v>14</v>
      </c>
      <c r="D35" s="12">
        <v>3</v>
      </c>
      <c r="E35" s="13" t="s">
        <v>96</v>
      </c>
      <c r="F35" s="13">
        <v>604</v>
      </c>
      <c r="G35" s="13">
        <v>617</v>
      </c>
      <c r="H35" s="24">
        <v>613.1</v>
      </c>
      <c r="I35" s="14">
        <v>352.53</v>
      </c>
      <c r="J35" s="14">
        <v>57.5</v>
      </c>
      <c r="K35" s="14">
        <v>1839.3</v>
      </c>
    </row>
    <row r="36" spans="1:12" ht="25.5" x14ac:dyDescent="0.25">
      <c r="A36" s="10">
        <v>31</v>
      </c>
      <c r="B36" s="27" t="s">
        <v>97</v>
      </c>
      <c r="C36" s="12" t="s">
        <v>14</v>
      </c>
      <c r="D36" s="12">
        <v>3</v>
      </c>
      <c r="E36" s="13" t="s">
        <v>98</v>
      </c>
      <c r="F36" s="13">
        <v>509</v>
      </c>
      <c r="G36" s="13">
        <v>519.20000000000005</v>
      </c>
      <c r="H36" s="24">
        <v>516.73</v>
      </c>
      <c r="I36" s="14">
        <v>296.86</v>
      </c>
      <c r="J36" s="14">
        <v>57.45</v>
      </c>
      <c r="K36" s="14">
        <v>1550.19</v>
      </c>
    </row>
    <row r="37" spans="1:12" ht="25.5" x14ac:dyDescent="0.25">
      <c r="A37" s="10">
        <v>32</v>
      </c>
      <c r="B37" s="27" t="s">
        <v>99</v>
      </c>
      <c r="C37" s="12" t="s">
        <v>14</v>
      </c>
      <c r="D37" s="12">
        <v>15</v>
      </c>
      <c r="E37" s="13" t="s">
        <v>100</v>
      </c>
      <c r="F37" s="13">
        <v>243</v>
      </c>
      <c r="G37" s="13">
        <v>247.9</v>
      </c>
      <c r="H37" s="24">
        <v>246.83</v>
      </c>
      <c r="I37" s="14">
        <v>141.72999999999999</v>
      </c>
      <c r="J37" s="14">
        <v>57.42</v>
      </c>
      <c r="K37" s="14">
        <v>3702.45</v>
      </c>
    </row>
    <row r="38" spans="1:12" ht="25.5" x14ac:dyDescent="0.25">
      <c r="A38" s="10">
        <v>33</v>
      </c>
      <c r="B38" s="27" t="s">
        <v>101</v>
      </c>
      <c r="C38" s="12" t="s">
        <v>14</v>
      </c>
      <c r="D38" s="12">
        <v>6</v>
      </c>
      <c r="E38" s="13" t="s">
        <v>102</v>
      </c>
      <c r="F38" s="13">
        <v>286</v>
      </c>
      <c r="G38" s="13">
        <v>291.7</v>
      </c>
      <c r="H38" s="24">
        <v>289.73</v>
      </c>
      <c r="I38" s="14">
        <v>166.79</v>
      </c>
      <c r="J38" s="14">
        <v>57.57</v>
      </c>
      <c r="K38" s="14">
        <v>1738.38</v>
      </c>
    </row>
    <row r="39" spans="1:12" ht="25.5" x14ac:dyDescent="0.25">
      <c r="A39" s="10">
        <v>34</v>
      </c>
      <c r="B39" s="27" t="s">
        <v>103</v>
      </c>
      <c r="C39" s="12" t="s">
        <v>14</v>
      </c>
      <c r="D39" s="12">
        <v>3</v>
      </c>
      <c r="E39" s="13" t="s">
        <v>58</v>
      </c>
      <c r="F39" s="13">
        <v>365</v>
      </c>
      <c r="G39" s="13">
        <v>372.3</v>
      </c>
      <c r="H39" s="24">
        <v>370.33</v>
      </c>
      <c r="I39" s="14">
        <v>212.87</v>
      </c>
      <c r="J39" s="14">
        <v>57.48</v>
      </c>
      <c r="K39" s="14">
        <v>1110.99</v>
      </c>
      <c r="L39" s="15">
        <f>SUM(K39:K41)</f>
        <v>6080.1900000000005</v>
      </c>
    </row>
    <row r="40" spans="1:12" ht="25.5" x14ac:dyDescent="0.25">
      <c r="A40" s="10">
        <v>35</v>
      </c>
      <c r="B40" s="27" t="s">
        <v>104</v>
      </c>
      <c r="C40" s="12" t="s">
        <v>14</v>
      </c>
      <c r="D40" s="12">
        <v>3</v>
      </c>
      <c r="E40" s="13" t="s">
        <v>105</v>
      </c>
      <c r="F40" s="13">
        <v>576</v>
      </c>
      <c r="G40" s="13">
        <v>587.5</v>
      </c>
      <c r="H40" s="24">
        <v>584.4</v>
      </c>
      <c r="I40" s="14">
        <v>335.92</v>
      </c>
      <c r="J40" s="14">
        <v>57.48</v>
      </c>
      <c r="K40" s="14">
        <v>1753.2</v>
      </c>
    </row>
    <row r="41" spans="1:12" ht="38.25" x14ac:dyDescent="0.25">
      <c r="A41" s="10">
        <v>36</v>
      </c>
      <c r="B41" s="27" t="s">
        <v>106</v>
      </c>
      <c r="C41" s="12" t="s">
        <v>14</v>
      </c>
      <c r="D41" s="12">
        <v>10</v>
      </c>
      <c r="E41" s="13" t="s">
        <v>107</v>
      </c>
      <c r="F41" s="13">
        <v>317</v>
      </c>
      <c r="G41" s="13">
        <v>323.3</v>
      </c>
      <c r="H41" s="24">
        <v>321.60000000000002</v>
      </c>
      <c r="I41" s="14">
        <v>184.87</v>
      </c>
      <c r="J41" s="14">
        <v>57.48</v>
      </c>
      <c r="K41" s="14">
        <v>3216</v>
      </c>
    </row>
    <row r="42" spans="1:12" x14ac:dyDescent="0.25">
      <c r="A42" s="10">
        <v>37</v>
      </c>
      <c r="B42" s="27" t="s">
        <v>108</v>
      </c>
      <c r="C42" s="12" t="s">
        <v>14</v>
      </c>
      <c r="D42" s="12">
        <v>20</v>
      </c>
      <c r="E42" s="13" t="s">
        <v>109</v>
      </c>
      <c r="F42" s="13">
        <v>242</v>
      </c>
      <c r="G42" s="13">
        <v>246.8</v>
      </c>
      <c r="H42" s="24">
        <v>245.6</v>
      </c>
      <c r="I42" s="14">
        <v>141.12</v>
      </c>
      <c r="J42" s="14">
        <v>57.46</v>
      </c>
      <c r="K42" s="14">
        <v>4912</v>
      </c>
      <c r="L42" s="15">
        <f>SUM(K42:K46)</f>
        <v>15580</v>
      </c>
    </row>
    <row r="43" spans="1:12" ht="25.5" x14ac:dyDescent="0.25">
      <c r="A43" s="10">
        <v>38</v>
      </c>
      <c r="B43" s="27" t="s">
        <v>110</v>
      </c>
      <c r="C43" s="12" t="s">
        <v>14</v>
      </c>
      <c r="D43" s="12">
        <v>15</v>
      </c>
      <c r="E43" s="13" t="s">
        <v>111</v>
      </c>
      <c r="F43" s="13">
        <v>294</v>
      </c>
      <c r="G43" s="13">
        <v>299.89999999999998</v>
      </c>
      <c r="H43" s="24">
        <v>298.3</v>
      </c>
      <c r="I43" s="14">
        <v>171.47</v>
      </c>
      <c r="J43" s="14">
        <v>57.48</v>
      </c>
      <c r="K43" s="14">
        <v>4474.5</v>
      </c>
    </row>
    <row r="44" spans="1:12" ht="25.5" x14ac:dyDescent="0.25">
      <c r="A44" s="10">
        <v>39</v>
      </c>
      <c r="B44" s="27" t="s">
        <v>112</v>
      </c>
      <c r="C44" s="12" t="s">
        <v>14</v>
      </c>
      <c r="D44" s="12">
        <v>15</v>
      </c>
      <c r="E44" s="13" t="s">
        <v>113</v>
      </c>
      <c r="F44" s="13">
        <v>202</v>
      </c>
      <c r="G44" s="13">
        <v>206</v>
      </c>
      <c r="H44" s="24">
        <v>204.9</v>
      </c>
      <c r="I44" s="14">
        <v>117.8</v>
      </c>
      <c r="J44" s="14">
        <v>57.49</v>
      </c>
      <c r="K44" s="14">
        <v>3073.5</v>
      </c>
    </row>
    <row r="45" spans="1:12" ht="25.5" x14ac:dyDescent="0.25">
      <c r="A45" s="10">
        <v>40</v>
      </c>
      <c r="B45" s="27" t="s">
        <v>114</v>
      </c>
      <c r="C45" s="12" t="s">
        <v>14</v>
      </c>
      <c r="D45" s="12">
        <v>6</v>
      </c>
      <c r="E45" s="13" t="s">
        <v>115</v>
      </c>
      <c r="F45" s="13">
        <v>262</v>
      </c>
      <c r="G45" s="13">
        <v>267.2</v>
      </c>
      <c r="H45" s="24">
        <v>266.07</v>
      </c>
      <c r="I45" s="14">
        <v>152.79</v>
      </c>
      <c r="J45" s="14">
        <v>57.42</v>
      </c>
      <c r="K45" s="14">
        <v>1596.42</v>
      </c>
    </row>
    <row r="46" spans="1:12" ht="25.5" x14ac:dyDescent="0.25">
      <c r="A46" s="10">
        <v>41</v>
      </c>
      <c r="B46" s="27" t="s">
        <v>116</v>
      </c>
      <c r="C46" s="12" t="s">
        <v>14</v>
      </c>
      <c r="D46" s="12">
        <v>6</v>
      </c>
      <c r="E46" s="13" t="s">
        <v>117</v>
      </c>
      <c r="F46" s="13">
        <v>250</v>
      </c>
      <c r="G46" s="13">
        <v>255</v>
      </c>
      <c r="H46" s="24">
        <v>253.93</v>
      </c>
      <c r="I46" s="14">
        <v>145.80000000000001</v>
      </c>
      <c r="J46" s="14">
        <v>57.42</v>
      </c>
      <c r="K46" s="14">
        <v>1523.58</v>
      </c>
    </row>
    <row r="47" spans="1:12" ht="63.75" x14ac:dyDescent="0.25">
      <c r="A47" s="10">
        <v>42</v>
      </c>
      <c r="B47" s="27" t="s">
        <v>118</v>
      </c>
      <c r="C47" s="12" t="s">
        <v>14</v>
      </c>
      <c r="D47" s="12">
        <v>3</v>
      </c>
      <c r="E47" s="13" t="s">
        <v>119</v>
      </c>
      <c r="F47" s="13">
        <v>1373</v>
      </c>
      <c r="G47" s="13">
        <v>1400.5</v>
      </c>
      <c r="H47" s="24">
        <v>1393.03</v>
      </c>
      <c r="I47" s="14">
        <v>800.76</v>
      </c>
      <c r="J47" s="14">
        <v>57.48</v>
      </c>
      <c r="K47" s="14">
        <v>4179.09</v>
      </c>
      <c r="L47" s="15" t="s">
        <v>16</v>
      </c>
    </row>
    <row r="48" spans="1:12" ht="25.5" x14ac:dyDescent="0.25">
      <c r="A48" s="10">
        <v>43</v>
      </c>
      <c r="B48" s="28" t="s">
        <v>120</v>
      </c>
      <c r="C48" s="12" t="s">
        <v>14</v>
      </c>
      <c r="D48" s="22">
        <v>6</v>
      </c>
      <c r="E48" s="29" t="s">
        <v>121</v>
      </c>
      <c r="F48" s="13">
        <v>215</v>
      </c>
      <c r="G48" s="13">
        <v>219.3</v>
      </c>
      <c r="H48" s="24">
        <v>218.43</v>
      </c>
      <c r="I48" s="14">
        <v>125.39</v>
      </c>
      <c r="J48" s="14">
        <v>57.41</v>
      </c>
      <c r="K48" s="14">
        <v>1310.58</v>
      </c>
      <c r="L48" s="30" t="s">
        <v>16</v>
      </c>
    </row>
    <row r="49" spans="1:12" ht="38.25" x14ac:dyDescent="0.25">
      <c r="A49" s="10">
        <v>44</v>
      </c>
      <c r="B49" s="28" t="s">
        <v>122</v>
      </c>
      <c r="C49" s="12" t="s">
        <v>14</v>
      </c>
      <c r="D49" s="22">
        <v>3</v>
      </c>
      <c r="E49" s="29" t="s">
        <v>123</v>
      </c>
      <c r="F49" s="13">
        <v>455</v>
      </c>
      <c r="G49" s="13">
        <v>464</v>
      </c>
      <c r="H49" s="24">
        <v>461.6</v>
      </c>
      <c r="I49" s="14">
        <v>265.33</v>
      </c>
      <c r="J49" s="14">
        <v>57.48</v>
      </c>
      <c r="K49" s="14">
        <v>1384.8</v>
      </c>
      <c r="L49" s="30" t="s">
        <v>16</v>
      </c>
    </row>
    <row r="50" spans="1:12" ht="25.5" x14ac:dyDescent="0.25">
      <c r="A50" s="10">
        <v>45</v>
      </c>
      <c r="B50" s="28" t="s">
        <v>124</v>
      </c>
      <c r="C50" s="12" t="s">
        <v>14</v>
      </c>
      <c r="D50" s="22">
        <v>2</v>
      </c>
      <c r="E50" s="29" t="s">
        <v>125</v>
      </c>
      <c r="F50" s="13">
        <v>477</v>
      </c>
      <c r="G50" s="13">
        <v>486.5</v>
      </c>
      <c r="H50" s="24">
        <v>484</v>
      </c>
      <c r="I50" s="14">
        <v>278.18</v>
      </c>
      <c r="J50" s="14">
        <v>57.48</v>
      </c>
      <c r="K50" s="14">
        <v>968</v>
      </c>
      <c r="L50" s="30" t="s">
        <v>16</v>
      </c>
    </row>
    <row r="51" spans="1:12" ht="25.5" x14ac:dyDescent="0.25">
      <c r="A51" s="10">
        <v>46</v>
      </c>
      <c r="B51" s="28" t="s">
        <v>126</v>
      </c>
      <c r="C51" s="12" t="s">
        <v>14</v>
      </c>
      <c r="D51" s="22">
        <v>2</v>
      </c>
      <c r="E51" s="29" t="s">
        <v>127</v>
      </c>
      <c r="F51" s="13">
        <v>357</v>
      </c>
      <c r="G51" s="13">
        <v>547.70000000000005</v>
      </c>
      <c r="H51" s="24">
        <v>484.83</v>
      </c>
      <c r="I51" s="14">
        <v>278.02999999999997</v>
      </c>
      <c r="J51" s="14">
        <v>57.35</v>
      </c>
      <c r="K51" s="14">
        <v>969.66</v>
      </c>
      <c r="L51" s="30" t="s">
        <v>16</v>
      </c>
    </row>
    <row r="52" spans="1:12" ht="25.5" x14ac:dyDescent="0.25">
      <c r="A52" s="10">
        <v>47</v>
      </c>
      <c r="B52" s="28" t="s">
        <v>128</v>
      </c>
      <c r="C52" s="12" t="s">
        <v>14</v>
      </c>
      <c r="D52" s="22">
        <v>6</v>
      </c>
      <c r="E52" s="29" t="s">
        <v>129</v>
      </c>
      <c r="F52" s="13">
        <v>243</v>
      </c>
      <c r="G52" s="13">
        <v>247.9</v>
      </c>
      <c r="H52" s="24">
        <v>246.8</v>
      </c>
      <c r="I52" s="14">
        <v>141.72999999999999</v>
      </c>
      <c r="J52" s="14">
        <v>57.43</v>
      </c>
      <c r="K52" s="14">
        <v>1480.8</v>
      </c>
      <c r="L52" s="30" t="s">
        <v>16</v>
      </c>
    </row>
    <row r="53" spans="1:12" x14ac:dyDescent="0.25">
      <c r="A53" s="10">
        <v>48</v>
      </c>
      <c r="B53" s="31" t="s">
        <v>130</v>
      </c>
      <c r="C53" s="12" t="s">
        <v>14</v>
      </c>
      <c r="D53" s="22">
        <v>1</v>
      </c>
      <c r="E53" s="29" t="s">
        <v>131</v>
      </c>
      <c r="F53" s="13">
        <v>1741</v>
      </c>
      <c r="G53" s="13">
        <v>1775.8</v>
      </c>
      <c r="H53" s="24">
        <v>1766.03</v>
      </c>
      <c r="I53" s="14">
        <v>1015.36</v>
      </c>
      <c r="J53" s="14">
        <v>57.49</v>
      </c>
      <c r="K53" s="14">
        <v>1766.03</v>
      </c>
      <c r="L53" s="30" t="s">
        <v>16</v>
      </c>
    </row>
    <row r="54" spans="1:12" ht="25.5" x14ac:dyDescent="0.25">
      <c r="A54" s="10">
        <v>49</v>
      </c>
      <c r="B54" s="28" t="s">
        <v>132</v>
      </c>
      <c r="C54" s="12" t="s">
        <v>14</v>
      </c>
      <c r="D54" s="22">
        <v>6</v>
      </c>
      <c r="E54" s="29" t="s">
        <v>133</v>
      </c>
      <c r="F54" s="13">
        <v>304</v>
      </c>
      <c r="G54" s="13">
        <v>310.10000000000002</v>
      </c>
      <c r="H54" s="24">
        <v>308.68</v>
      </c>
      <c r="I54" s="14">
        <v>177.3</v>
      </c>
      <c r="J54" s="14">
        <v>57.44</v>
      </c>
      <c r="K54" s="14">
        <v>1852.08</v>
      </c>
      <c r="L54" s="30" t="s">
        <v>16</v>
      </c>
    </row>
    <row r="55" spans="1:12" ht="25.5" x14ac:dyDescent="0.25">
      <c r="A55" s="10">
        <v>50</v>
      </c>
      <c r="B55" s="28" t="s">
        <v>134</v>
      </c>
      <c r="C55" s="12" t="s">
        <v>14</v>
      </c>
      <c r="D55" s="22">
        <v>10</v>
      </c>
      <c r="E55" s="29" t="s">
        <v>135</v>
      </c>
      <c r="F55" s="13">
        <v>278</v>
      </c>
      <c r="G55" s="13">
        <v>283.60000000000002</v>
      </c>
      <c r="H55" s="24">
        <v>282.07</v>
      </c>
      <c r="I55" s="14">
        <v>162.13999999999999</v>
      </c>
      <c r="J55" s="14">
        <v>57.48</v>
      </c>
      <c r="K55" s="14">
        <v>2820.7</v>
      </c>
      <c r="L55" s="30" t="s">
        <v>16</v>
      </c>
    </row>
    <row r="56" spans="1:12" ht="25.5" x14ac:dyDescent="0.25">
      <c r="A56" s="10">
        <v>51</v>
      </c>
      <c r="B56" s="28" t="s">
        <v>136</v>
      </c>
      <c r="C56" s="12" t="s">
        <v>14</v>
      </c>
      <c r="D56" s="22">
        <v>3</v>
      </c>
      <c r="E56" s="29" t="s">
        <v>137</v>
      </c>
      <c r="F56" s="13">
        <v>343</v>
      </c>
      <c r="G56" s="13">
        <v>349.9</v>
      </c>
      <c r="H56" s="24">
        <v>347.97</v>
      </c>
      <c r="I56" s="14">
        <v>200.05</v>
      </c>
      <c r="J56" s="14">
        <v>57.49</v>
      </c>
      <c r="K56" s="14">
        <v>1043.9100000000001</v>
      </c>
      <c r="L56" s="30" t="s">
        <v>16</v>
      </c>
    </row>
    <row r="57" spans="1:12" ht="25.5" x14ac:dyDescent="0.25">
      <c r="A57" s="10">
        <v>52</v>
      </c>
      <c r="B57" s="28" t="s">
        <v>138</v>
      </c>
      <c r="C57" s="12" t="s">
        <v>14</v>
      </c>
      <c r="D57" s="22">
        <v>1</v>
      </c>
      <c r="E57" s="29" t="s">
        <v>139</v>
      </c>
      <c r="F57" s="13">
        <v>960</v>
      </c>
      <c r="G57" s="13">
        <v>979.2</v>
      </c>
      <c r="H57" s="24">
        <v>974</v>
      </c>
      <c r="I57" s="14">
        <v>559.88</v>
      </c>
      <c r="J57" s="14">
        <v>57.48</v>
      </c>
      <c r="K57" s="14">
        <v>974</v>
      </c>
      <c r="L57" s="30" t="s">
        <v>16</v>
      </c>
    </row>
    <row r="58" spans="1:12" ht="25.5" x14ac:dyDescent="0.25">
      <c r="A58" s="10">
        <v>53</v>
      </c>
      <c r="B58" s="28" t="s">
        <v>140</v>
      </c>
      <c r="C58" s="12" t="s">
        <v>14</v>
      </c>
      <c r="D58" s="22">
        <v>15</v>
      </c>
      <c r="E58" s="29" t="s">
        <v>111</v>
      </c>
      <c r="F58" s="13">
        <v>294</v>
      </c>
      <c r="G58" s="13">
        <v>299.89999999999998</v>
      </c>
      <c r="H58" s="24">
        <v>298.3</v>
      </c>
      <c r="I58" s="14">
        <v>171.47</v>
      </c>
      <c r="J58" s="14">
        <v>57.48</v>
      </c>
      <c r="K58" s="14">
        <v>4474.5</v>
      </c>
      <c r="L58" s="30" t="s">
        <v>16</v>
      </c>
    </row>
    <row r="59" spans="1:12" ht="25.5" x14ac:dyDescent="0.25">
      <c r="A59" s="10">
        <v>54</v>
      </c>
      <c r="B59" s="28" t="s">
        <v>140</v>
      </c>
      <c r="C59" s="12" t="s">
        <v>14</v>
      </c>
      <c r="D59" s="22">
        <v>15</v>
      </c>
      <c r="E59" s="29" t="s">
        <v>111</v>
      </c>
      <c r="F59" s="13">
        <v>294</v>
      </c>
      <c r="G59" s="13">
        <v>299.89999999999998</v>
      </c>
      <c r="H59" s="24">
        <v>298.3</v>
      </c>
      <c r="I59" s="14">
        <v>171.47</v>
      </c>
      <c r="J59" s="14">
        <v>57.48</v>
      </c>
      <c r="K59" s="14">
        <v>4474.5</v>
      </c>
      <c r="L59" s="30" t="s">
        <v>16</v>
      </c>
    </row>
    <row r="60" spans="1:12" ht="25.5" x14ac:dyDescent="0.25">
      <c r="A60" s="10">
        <v>55</v>
      </c>
      <c r="B60" s="28" t="s">
        <v>141</v>
      </c>
      <c r="C60" s="12" t="s">
        <v>14</v>
      </c>
      <c r="D60" s="22">
        <v>10</v>
      </c>
      <c r="E60" s="29" t="s">
        <v>142</v>
      </c>
      <c r="F60" s="13">
        <v>308</v>
      </c>
      <c r="G60" s="13">
        <v>314.2</v>
      </c>
      <c r="H60" s="24">
        <v>312.5</v>
      </c>
      <c r="I60" s="14">
        <v>179.64</v>
      </c>
      <c r="J60" s="14">
        <v>57.48</v>
      </c>
      <c r="K60" s="14">
        <v>3125</v>
      </c>
      <c r="L60" s="30" t="s">
        <v>16</v>
      </c>
    </row>
    <row r="61" spans="1:12" ht="25.5" x14ac:dyDescent="0.25">
      <c r="A61" s="10">
        <v>56</v>
      </c>
      <c r="B61" s="28" t="s">
        <v>143</v>
      </c>
      <c r="C61" s="12" t="s">
        <v>14</v>
      </c>
      <c r="D61" s="22">
        <v>10</v>
      </c>
      <c r="E61" s="29" t="s">
        <v>142</v>
      </c>
      <c r="F61" s="13">
        <v>308</v>
      </c>
      <c r="G61" s="13">
        <v>314.2</v>
      </c>
      <c r="H61" s="24">
        <v>312.5</v>
      </c>
      <c r="I61" s="14">
        <v>179.64</v>
      </c>
      <c r="J61" s="14">
        <v>57.48</v>
      </c>
      <c r="K61" s="14">
        <v>3125</v>
      </c>
      <c r="L61" s="30" t="s">
        <v>16</v>
      </c>
    </row>
    <row r="62" spans="1:12" x14ac:dyDescent="0.25">
      <c r="A62" s="10">
        <v>57</v>
      </c>
      <c r="B62" s="31" t="s">
        <v>144</v>
      </c>
      <c r="C62" s="12" t="s">
        <v>14</v>
      </c>
      <c r="D62" s="22">
        <v>3</v>
      </c>
      <c r="E62" s="29" t="s">
        <v>145</v>
      </c>
      <c r="F62" s="13">
        <v>886</v>
      </c>
      <c r="G62" s="13">
        <v>903.7</v>
      </c>
      <c r="H62" s="24">
        <v>898.83</v>
      </c>
      <c r="I62" s="14">
        <v>516.72</v>
      </c>
      <c r="J62" s="14">
        <v>57.49</v>
      </c>
      <c r="K62" s="14">
        <v>2696.49</v>
      </c>
      <c r="L62" s="30" t="s">
        <v>16</v>
      </c>
    </row>
    <row r="63" spans="1:12" x14ac:dyDescent="0.25">
      <c r="A63" s="10">
        <v>58</v>
      </c>
      <c r="B63" s="31" t="s">
        <v>146</v>
      </c>
      <c r="C63" s="12" t="s">
        <v>14</v>
      </c>
      <c r="D63" s="22">
        <v>3</v>
      </c>
      <c r="E63" s="29" t="s">
        <v>147</v>
      </c>
      <c r="F63" s="13">
        <v>656</v>
      </c>
      <c r="G63" s="13">
        <v>669</v>
      </c>
      <c r="H63" s="24">
        <v>665.53</v>
      </c>
      <c r="I63" s="14">
        <v>382.55</v>
      </c>
      <c r="J63" s="14">
        <v>57.48</v>
      </c>
      <c r="K63" s="14">
        <v>1996.59</v>
      </c>
      <c r="L63" s="30" t="s">
        <v>16</v>
      </c>
    </row>
    <row r="64" spans="1:12" ht="38.25" x14ac:dyDescent="0.25">
      <c r="A64" s="10">
        <v>59</v>
      </c>
      <c r="B64" s="28" t="s">
        <v>148</v>
      </c>
      <c r="C64" s="12" t="s">
        <v>14</v>
      </c>
      <c r="D64" s="22">
        <v>30</v>
      </c>
      <c r="E64" s="29">
        <v>2280</v>
      </c>
      <c r="F64" s="13">
        <v>2243</v>
      </c>
      <c r="G64" s="13">
        <v>2265</v>
      </c>
      <c r="H64" s="24">
        <v>2262.67</v>
      </c>
      <c r="I64" s="14">
        <v>18.61</v>
      </c>
      <c r="J64" s="14">
        <v>0.82</v>
      </c>
      <c r="K64" s="14">
        <v>67880.100000000006</v>
      </c>
      <c r="L64" s="15" t="s">
        <v>18</v>
      </c>
    </row>
    <row r="65" spans="1:12" ht="51" x14ac:dyDescent="0.25">
      <c r="A65" s="10">
        <v>60</v>
      </c>
      <c r="B65" s="28" t="s">
        <v>149</v>
      </c>
      <c r="C65" s="12" t="s">
        <v>14</v>
      </c>
      <c r="D65" s="22">
        <v>30</v>
      </c>
      <c r="E65" s="29">
        <v>1522</v>
      </c>
      <c r="F65" s="13">
        <v>1494</v>
      </c>
      <c r="G65" s="13">
        <v>1507.9</v>
      </c>
      <c r="H65" s="24">
        <v>1507.97</v>
      </c>
      <c r="I65" s="14">
        <v>14</v>
      </c>
      <c r="J65" s="14">
        <v>0.93</v>
      </c>
      <c r="K65" s="14">
        <v>45239.1</v>
      </c>
      <c r="L65" s="15" t="s">
        <v>18</v>
      </c>
    </row>
    <row r="66" spans="1:12" ht="38.25" x14ac:dyDescent="0.25">
      <c r="A66" s="10">
        <v>61</v>
      </c>
      <c r="B66" s="28" t="s">
        <v>150</v>
      </c>
      <c r="C66" s="12" t="s">
        <v>14</v>
      </c>
      <c r="D66" s="22">
        <v>30</v>
      </c>
      <c r="E66" s="29">
        <v>1979</v>
      </c>
      <c r="F66" s="13">
        <v>1944</v>
      </c>
      <c r="G66" s="13">
        <v>1961</v>
      </c>
      <c r="H66" s="24">
        <v>1961.33</v>
      </c>
      <c r="I66" s="14">
        <v>17.5</v>
      </c>
      <c r="J66" s="14">
        <v>0.89</v>
      </c>
      <c r="K66" s="14">
        <v>58839.9</v>
      </c>
      <c r="L66" s="15" t="s">
        <v>18</v>
      </c>
    </row>
    <row r="67" spans="1:12" ht="38.25" x14ac:dyDescent="0.25">
      <c r="A67" s="10">
        <v>62</v>
      </c>
      <c r="B67" s="28" t="s">
        <v>151</v>
      </c>
      <c r="C67" s="12" t="s">
        <v>14</v>
      </c>
      <c r="D67" s="22">
        <v>30</v>
      </c>
      <c r="E67" s="29">
        <v>1522</v>
      </c>
      <c r="F67" s="13">
        <v>1494</v>
      </c>
      <c r="G67" s="13">
        <v>1507.9</v>
      </c>
      <c r="H67" s="24">
        <v>1507.97</v>
      </c>
      <c r="I67" s="14">
        <v>14</v>
      </c>
      <c r="J67" s="14">
        <v>0.93</v>
      </c>
      <c r="K67" s="14">
        <v>45239.1</v>
      </c>
      <c r="L67" s="15" t="s">
        <v>18</v>
      </c>
    </row>
    <row r="68" spans="1:12" ht="38.25" x14ac:dyDescent="0.25">
      <c r="A68" s="10">
        <v>63</v>
      </c>
      <c r="B68" s="28" t="s">
        <v>152</v>
      </c>
      <c r="C68" s="12" t="s">
        <v>14</v>
      </c>
      <c r="D68" s="22">
        <v>30</v>
      </c>
      <c r="E68" s="29">
        <v>1979</v>
      </c>
      <c r="F68" s="13">
        <v>1944</v>
      </c>
      <c r="G68" s="13">
        <v>1961</v>
      </c>
      <c r="H68" s="24">
        <v>1961.33</v>
      </c>
      <c r="I68" s="14">
        <v>17.5</v>
      </c>
      <c r="J68" s="14">
        <v>0.89</v>
      </c>
      <c r="K68" s="14">
        <v>58839.9</v>
      </c>
      <c r="L68" s="15" t="s">
        <v>18</v>
      </c>
    </row>
    <row r="69" spans="1:12" ht="51" x14ac:dyDescent="0.25">
      <c r="A69" s="10">
        <v>64</v>
      </c>
      <c r="B69" s="28" t="s">
        <v>153</v>
      </c>
      <c r="C69" s="12" t="s">
        <v>14</v>
      </c>
      <c r="D69" s="22">
        <v>25</v>
      </c>
      <c r="E69" s="29">
        <v>2588</v>
      </c>
      <c r="F69" s="13">
        <v>2542</v>
      </c>
      <c r="G69" s="13">
        <v>2564</v>
      </c>
      <c r="H69" s="24">
        <v>2564.67</v>
      </c>
      <c r="I69" s="14">
        <v>23.01</v>
      </c>
      <c r="J69" s="14">
        <v>0.9</v>
      </c>
      <c r="K69" s="14">
        <v>64116.75</v>
      </c>
      <c r="L69" s="15" t="s">
        <v>18</v>
      </c>
    </row>
    <row r="70" spans="1:12" ht="25.5" x14ac:dyDescent="0.25">
      <c r="A70" s="10">
        <v>65</v>
      </c>
      <c r="B70" s="28" t="s">
        <v>154</v>
      </c>
      <c r="C70" s="12" t="s">
        <v>14</v>
      </c>
      <c r="D70" s="22">
        <v>25</v>
      </c>
      <c r="E70" s="29">
        <v>1529</v>
      </c>
      <c r="F70" s="13">
        <v>1502</v>
      </c>
      <c r="G70" s="13">
        <v>1517</v>
      </c>
      <c r="H70" s="24">
        <v>1516</v>
      </c>
      <c r="I70" s="14">
        <v>13.53</v>
      </c>
      <c r="J70" s="14">
        <v>0.89</v>
      </c>
      <c r="K70" s="14">
        <v>37900</v>
      </c>
      <c r="L70" s="30" t="s">
        <v>21</v>
      </c>
    </row>
    <row r="71" spans="1:12" ht="38.25" x14ac:dyDescent="0.25">
      <c r="A71" s="10">
        <v>66</v>
      </c>
      <c r="B71" s="28" t="s">
        <v>155</v>
      </c>
      <c r="C71" s="12" t="s">
        <v>14</v>
      </c>
      <c r="D71" s="22">
        <v>30</v>
      </c>
      <c r="E71" s="29">
        <v>3128</v>
      </c>
      <c r="F71" s="13">
        <v>3074</v>
      </c>
      <c r="G71" s="13">
        <v>3104.7</v>
      </c>
      <c r="H71" s="24">
        <v>3102.23</v>
      </c>
      <c r="I71" s="14">
        <v>27.08</v>
      </c>
      <c r="J71" s="14">
        <v>0.87</v>
      </c>
      <c r="K71" s="14">
        <v>93066.9</v>
      </c>
      <c r="L71" s="30" t="s">
        <v>21</v>
      </c>
    </row>
    <row r="72" spans="1:12" x14ac:dyDescent="0.25">
      <c r="A72" s="10">
        <v>67</v>
      </c>
      <c r="B72" s="31" t="s">
        <v>156</v>
      </c>
      <c r="C72" s="12" t="s">
        <v>14</v>
      </c>
      <c r="D72" s="22">
        <v>25</v>
      </c>
      <c r="E72" s="29">
        <v>1209</v>
      </c>
      <c r="F72" s="13">
        <v>1186</v>
      </c>
      <c r="G72" s="13">
        <v>1197.9000000000001</v>
      </c>
      <c r="H72" s="24">
        <v>1197.6300000000001</v>
      </c>
      <c r="I72" s="14">
        <v>11.5</v>
      </c>
      <c r="J72" s="14">
        <v>0.96</v>
      </c>
      <c r="K72" s="14">
        <v>29940.75</v>
      </c>
      <c r="L72" s="30" t="s">
        <v>21</v>
      </c>
    </row>
    <row r="73" spans="1:12" ht="25.5" x14ac:dyDescent="0.25">
      <c r="A73" s="10">
        <v>68</v>
      </c>
      <c r="B73" s="28" t="s">
        <v>157</v>
      </c>
      <c r="C73" s="12" t="s">
        <v>14</v>
      </c>
      <c r="D73" s="22">
        <v>25</v>
      </c>
      <c r="E73" s="29">
        <v>2584</v>
      </c>
      <c r="F73" s="13">
        <v>2542</v>
      </c>
      <c r="G73" s="13">
        <v>2566</v>
      </c>
      <c r="H73" s="24">
        <v>2564</v>
      </c>
      <c r="I73" s="14">
        <v>21.07</v>
      </c>
      <c r="J73" s="14">
        <v>0.82</v>
      </c>
      <c r="K73" s="14">
        <v>64100</v>
      </c>
      <c r="L73" s="30" t="s">
        <v>23</v>
      </c>
    </row>
    <row r="74" spans="1:12" ht="51" x14ac:dyDescent="0.25">
      <c r="A74" s="10">
        <v>69</v>
      </c>
      <c r="B74" s="28" t="s">
        <v>158</v>
      </c>
      <c r="C74" s="12" t="s">
        <v>14</v>
      </c>
      <c r="D74" s="22">
        <v>4</v>
      </c>
      <c r="E74" s="29">
        <v>1410</v>
      </c>
      <c r="F74" s="13">
        <v>1383</v>
      </c>
      <c r="G74" s="13">
        <v>1396.8</v>
      </c>
      <c r="H74" s="24">
        <v>1396.6</v>
      </c>
      <c r="I74" s="14">
        <v>13.5</v>
      </c>
      <c r="J74" s="14">
        <v>0.97</v>
      </c>
      <c r="K74" s="14">
        <v>5586.4</v>
      </c>
      <c r="L74" s="30" t="s">
        <v>23</v>
      </c>
    </row>
    <row r="75" spans="1:12" ht="38.25" x14ac:dyDescent="0.25">
      <c r="A75" s="10">
        <v>70</v>
      </c>
      <c r="B75" s="28" t="s">
        <v>159</v>
      </c>
      <c r="C75" s="12" t="s">
        <v>14</v>
      </c>
      <c r="D75" s="22">
        <v>30</v>
      </c>
      <c r="E75" s="29">
        <v>1669</v>
      </c>
      <c r="F75" s="13">
        <v>1641</v>
      </c>
      <c r="G75" s="13">
        <v>1657.4</v>
      </c>
      <c r="H75" s="24">
        <v>1655.8</v>
      </c>
      <c r="I75" s="14">
        <v>14.07</v>
      </c>
      <c r="J75" s="14">
        <v>0.85</v>
      </c>
      <c r="K75" s="14">
        <v>49674</v>
      </c>
      <c r="L75" s="30" t="s">
        <v>23</v>
      </c>
    </row>
    <row r="76" spans="1:12" ht="38.25" x14ac:dyDescent="0.25">
      <c r="A76" s="10">
        <v>71</v>
      </c>
      <c r="B76" s="28" t="s">
        <v>160</v>
      </c>
      <c r="C76" s="12" t="s">
        <v>14</v>
      </c>
      <c r="D76" s="22">
        <v>30</v>
      </c>
      <c r="E76" s="29">
        <v>3229</v>
      </c>
      <c r="F76" s="13">
        <v>3171</v>
      </c>
      <c r="G76" s="13">
        <v>3202.7</v>
      </c>
      <c r="H76" s="24">
        <v>3200.9</v>
      </c>
      <c r="I76" s="14">
        <v>29.04</v>
      </c>
      <c r="J76" s="14">
        <v>0.91</v>
      </c>
      <c r="K76" s="14">
        <v>96027</v>
      </c>
      <c r="L76" s="30" t="s">
        <v>23</v>
      </c>
    </row>
    <row r="77" spans="1:12" ht="38.25" x14ac:dyDescent="0.25">
      <c r="A77" s="10">
        <v>72</v>
      </c>
      <c r="B77" s="28" t="s">
        <v>161</v>
      </c>
      <c r="C77" s="12" t="s">
        <v>14</v>
      </c>
      <c r="D77" s="22">
        <v>25</v>
      </c>
      <c r="E77" s="29">
        <v>3041</v>
      </c>
      <c r="F77" s="13">
        <v>2990</v>
      </c>
      <c r="G77" s="13">
        <v>3020</v>
      </c>
      <c r="H77" s="24">
        <v>3017</v>
      </c>
      <c r="I77" s="14">
        <v>25.63</v>
      </c>
      <c r="J77" s="14">
        <v>0.85</v>
      </c>
      <c r="K77" s="14">
        <v>75425</v>
      </c>
      <c r="L77" s="30" t="s">
        <v>23</v>
      </c>
    </row>
    <row r="78" spans="1:12" ht="25.5" x14ac:dyDescent="0.25">
      <c r="A78" s="10">
        <v>73</v>
      </c>
      <c r="B78" s="28" t="s">
        <v>162</v>
      </c>
      <c r="C78" s="12" t="s">
        <v>14</v>
      </c>
      <c r="D78" s="22">
        <v>30</v>
      </c>
      <c r="E78" s="29">
        <v>575</v>
      </c>
      <c r="F78" s="13">
        <v>564</v>
      </c>
      <c r="G78" s="13">
        <v>569.6</v>
      </c>
      <c r="H78" s="24">
        <v>569.53</v>
      </c>
      <c r="I78" s="14">
        <v>5.5</v>
      </c>
      <c r="J78" s="14">
        <v>0.97</v>
      </c>
      <c r="K78" s="14">
        <v>17085.900000000001</v>
      </c>
      <c r="L78" s="30" t="s">
        <v>23</v>
      </c>
    </row>
    <row r="79" spans="1:12" x14ac:dyDescent="0.25">
      <c r="A79" s="10">
        <v>74</v>
      </c>
      <c r="B79" s="31" t="s">
        <v>163</v>
      </c>
      <c r="C79" s="12" t="s">
        <v>14</v>
      </c>
      <c r="D79" s="22">
        <v>100</v>
      </c>
      <c r="E79" s="29">
        <v>1195</v>
      </c>
      <c r="F79" s="13">
        <v>1208.1500000000001</v>
      </c>
      <c r="G79" s="13">
        <v>1226</v>
      </c>
      <c r="H79" s="24">
        <v>1209.72</v>
      </c>
      <c r="I79" s="14">
        <v>15.56</v>
      </c>
      <c r="J79" s="14">
        <v>1.29</v>
      </c>
      <c r="K79" s="14">
        <v>120972</v>
      </c>
      <c r="L79" s="30" t="s">
        <v>23</v>
      </c>
    </row>
    <row r="80" spans="1:12" ht="51" x14ac:dyDescent="0.25">
      <c r="A80" s="10">
        <v>75</v>
      </c>
      <c r="B80" s="28" t="s">
        <v>164</v>
      </c>
      <c r="C80" s="12" t="s">
        <v>14</v>
      </c>
      <c r="D80" s="22">
        <v>100</v>
      </c>
      <c r="E80" s="29">
        <v>1861</v>
      </c>
      <c r="F80" s="13">
        <v>1881</v>
      </c>
      <c r="G80" s="13">
        <v>1907</v>
      </c>
      <c r="H80" s="24">
        <v>1883</v>
      </c>
      <c r="I80" s="14">
        <v>23.07</v>
      </c>
      <c r="J80" s="14">
        <v>1.23</v>
      </c>
      <c r="K80" s="14">
        <v>188300</v>
      </c>
      <c r="L80" s="30" t="s">
        <v>23</v>
      </c>
    </row>
    <row r="81" spans="1:12" ht="38.25" x14ac:dyDescent="0.25">
      <c r="A81" s="10">
        <v>76</v>
      </c>
      <c r="B81" s="28" t="s">
        <v>165</v>
      </c>
      <c r="C81" s="12" t="s">
        <v>14</v>
      </c>
      <c r="D81" s="22">
        <v>100</v>
      </c>
      <c r="E81" s="29">
        <v>1178</v>
      </c>
      <c r="F81" s="13">
        <v>1189</v>
      </c>
      <c r="G81" s="13">
        <v>1206</v>
      </c>
      <c r="H81" s="24">
        <v>1191</v>
      </c>
      <c r="I81" s="14">
        <v>14.11</v>
      </c>
      <c r="J81" s="14">
        <v>1.18</v>
      </c>
      <c r="K81" s="14">
        <v>119100</v>
      </c>
      <c r="L81" s="30" t="s">
        <v>23</v>
      </c>
    </row>
    <row r="82" spans="1:12" ht="38.25" x14ac:dyDescent="0.25">
      <c r="A82" s="10">
        <v>77</v>
      </c>
      <c r="B82" s="28" t="s">
        <v>166</v>
      </c>
      <c r="C82" s="12" t="s">
        <v>14</v>
      </c>
      <c r="D82" s="22">
        <v>100</v>
      </c>
      <c r="E82" s="29">
        <v>1143</v>
      </c>
      <c r="F82" s="13">
        <v>1156.55</v>
      </c>
      <c r="G82" s="13">
        <v>1171</v>
      </c>
      <c r="H82" s="24">
        <v>1156.8499999999999</v>
      </c>
      <c r="I82" s="14">
        <v>14</v>
      </c>
      <c r="J82" s="14">
        <v>1.21</v>
      </c>
      <c r="K82" s="14">
        <v>115685</v>
      </c>
      <c r="L82" s="30" t="s">
        <v>23</v>
      </c>
    </row>
    <row r="83" spans="1:12" ht="38.25" x14ac:dyDescent="0.25">
      <c r="A83" s="10">
        <v>78</v>
      </c>
      <c r="B83" s="28" t="s">
        <v>167</v>
      </c>
      <c r="C83" s="12" t="s">
        <v>14</v>
      </c>
      <c r="D83" s="22">
        <v>50</v>
      </c>
      <c r="E83" s="29">
        <v>1717</v>
      </c>
      <c r="F83" s="13">
        <v>1735.9</v>
      </c>
      <c r="G83" s="13">
        <v>1759</v>
      </c>
      <c r="H83" s="24">
        <v>1737.3</v>
      </c>
      <c r="I83" s="14">
        <v>21.03</v>
      </c>
      <c r="J83" s="14">
        <v>1.21</v>
      </c>
      <c r="K83" s="14">
        <v>86865</v>
      </c>
      <c r="L83" s="30" t="s">
        <v>23</v>
      </c>
    </row>
    <row r="84" spans="1:12" ht="38.25" x14ac:dyDescent="0.25">
      <c r="A84" s="10">
        <v>79</v>
      </c>
      <c r="B84" s="28" t="s">
        <v>168</v>
      </c>
      <c r="C84" s="12" t="s">
        <v>14</v>
      </c>
      <c r="D84" s="22">
        <v>100</v>
      </c>
      <c r="E84" s="29">
        <v>1653</v>
      </c>
      <c r="F84" s="13">
        <v>1670</v>
      </c>
      <c r="G84" s="13">
        <v>1693</v>
      </c>
      <c r="H84" s="24">
        <v>1672</v>
      </c>
      <c r="I84" s="14">
        <v>20.07</v>
      </c>
      <c r="J84" s="14">
        <v>1.2</v>
      </c>
      <c r="K84" s="14">
        <v>167200</v>
      </c>
      <c r="L84" s="30" t="s">
        <v>23</v>
      </c>
    </row>
    <row r="85" spans="1:12" ht="63.75" x14ac:dyDescent="0.25">
      <c r="A85" s="10">
        <v>80</v>
      </c>
      <c r="B85" s="28" t="s">
        <v>169</v>
      </c>
      <c r="C85" s="12" t="s">
        <v>14</v>
      </c>
      <c r="D85" s="22">
        <v>100</v>
      </c>
      <c r="E85" s="29">
        <v>401</v>
      </c>
      <c r="F85" s="13">
        <v>405.5</v>
      </c>
      <c r="G85" s="13">
        <v>410</v>
      </c>
      <c r="H85" s="24">
        <v>405.5</v>
      </c>
      <c r="I85" s="14">
        <v>4.5</v>
      </c>
      <c r="J85" s="14">
        <v>1.1100000000000001</v>
      </c>
      <c r="K85" s="14">
        <v>40550</v>
      </c>
      <c r="L85" s="30" t="s">
        <v>23</v>
      </c>
    </row>
    <row r="86" spans="1:12" x14ac:dyDescent="0.25">
      <c r="A86" s="10">
        <v>81</v>
      </c>
      <c r="B86" s="31" t="s">
        <v>170</v>
      </c>
      <c r="C86" s="12" t="s">
        <v>14</v>
      </c>
      <c r="D86" s="22">
        <v>100</v>
      </c>
      <c r="E86" s="29">
        <v>401</v>
      </c>
      <c r="F86" s="13">
        <v>405.5</v>
      </c>
      <c r="G86" s="13">
        <v>410</v>
      </c>
      <c r="H86" s="24">
        <v>405.5</v>
      </c>
      <c r="I86" s="14">
        <v>4.5</v>
      </c>
      <c r="J86" s="14">
        <v>1.1100000000000001</v>
      </c>
      <c r="K86" s="14">
        <v>40550</v>
      </c>
      <c r="L86" s="30" t="s">
        <v>23</v>
      </c>
    </row>
    <row r="87" spans="1:12" ht="63.75" x14ac:dyDescent="0.25">
      <c r="A87" s="10">
        <v>82</v>
      </c>
      <c r="B87" s="28" t="s">
        <v>171</v>
      </c>
      <c r="C87" s="12" t="s">
        <v>14</v>
      </c>
      <c r="D87" s="22">
        <v>100</v>
      </c>
      <c r="E87" s="29">
        <v>1106</v>
      </c>
      <c r="F87" s="13">
        <v>1118</v>
      </c>
      <c r="G87" s="13">
        <v>1133</v>
      </c>
      <c r="H87" s="24">
        <v>1119</v>
      </c>
      <c r="I87" s="14">
        <v>13.53</v>
      </c>
      <c r="J87" s="14">
        <v>1.21</v>
      </c>
      <c r="K87" s="14">
        <v>111900</v>
      </c>
      <c r="L87" s="30" t="s">
        <v>23</v>
      </c>
    </row>
    <row r="88" spans="1:12" ht="51" x14ac:dyDescent="0.25">
      <c r="A88" s="10">
        <v>83</v>
      </c>
      <c r="B88" s="28" t="s">
        <v>172</v>
      </c>
      <c r="C88" s="12" t="s">
        <v>14</v>
      </c>
      <c r="D88" s="22">
        <v>100</v>
      </c>
      <c r="E88" s="29">
        <v>723</v>
      </c>
      <c r="F88" s="13">
        <v>730.95</v>
      </c>
      <c r="G88" s="13">
        <v>741</v>
      </c>
      <c r="H88" s="24">
        <v>731.65</v>
      </c>
      <c r="I88" s="14">
        <v>9.02</v>
      </c>
      <c r="J88" s="14">
        <v>1.23</v>
      </c>
      <c r="K88" s="14">
        <v>73165</v>
      </c>
      <c r="L88" s="30" t="s">
        <v>23</v>
      </c>
    </row>
    <row r="89" spans="1:12" ht="51" x14ac:dyDescent="0.25">
      <c r="A89" s="10">
        <v>84</v>
      </c>
      <c r="B89" s="28" t="s">
        <v>173</v>
      </c>
      <c r="C89" s="12" t="s">
        <v>14</v>
      </c>
      <c r="D89" s="22">
        <v>100</v>
      </c>
      <c r="E89" s="29">
        <v>718</v>
      </c>
      <c r="F89" s="13">
        <v>725.9</v>
      </c>
      <c r="G89" s="13">
        <v>734</v>
      </c>
      <c r="H89" s="24">
        <v>725.97</v>
      </c>
      <c r="I89" s="14">
        <v>8</v>
      </c>
      <c r="J89" s="14">
        <v>1.1000000000000001</v>
      </c>
      <c r="K89" s="14">
        <v>72597</v>
      </c>
      <c r="L89" s="30" t="s">
        <v>23</v>
      </c>
    </row>
    <row r="90" spans="1:12" ht="51" x14ac:dyDescent="0.25">
      <c r="A90" s="10">
        <v>85</v>
      </c>
      <c r="B90" s="28" t="s">
        <v>174</v>
      </c>
      <c r="C90" s="12" t="s">
        <v>14</v>
      </c>
      <c r="D90" s="22">
        <v>100</v>
      </c>
      <c r="E90" s="29">
        <v>1254</v>
      </c>
      <c r="F90" s="13">
        <v>1267.95</v>
      </c>
      <c r="G90" s="13">
        <v>1284</v>
      </c>
      <c r="H90" s="24">
        <v>1268.6500000000001</v>
      </c>
      <c r="I90" s="14">
        <v>15.01</v>
      </c>
      <c r="J90" s="14">
        <v>1.18</v>
      </c>
      <c r="K90" s="14">
        <v>126865</v>
      </c>
      <c r="L90" s="30" t="s">
        <v>23</v>
      </c>
    </row>
    <row r="91" spans="1:12" ht="51" x14ac:dyDescent="0.25">
      <c r="A91" s="10">
        <v>86</v>
      </c>
      <c r="B91" s="28" t="s">
        <v>175</v>
      </c>
      <c r="C91" s="12" t="s">
        <v>14</v>
      </c>
      <c r="D91" s="22">
        <v>100</v>
      </c>
      <c r="E91" s="29">
        <v>1226</v>
      </c>
      <c r="F91" s="13">
        <v>1239</v>
      </c>
      <c r="G91" s="13">
        <v>1255</v>
      </c>
      <c r="H91" s="24">
        <v>1240</v>
      </c>
      <c r="I91" s="14">
        <v>14.53</v>
      </c>
      <c r="J91" s="14">
        <v>1.17</v>
      </c>
      <c r="K91" s="14">
        <v>124000</v>
      </c>
      <c r="L91" s="30" t="s">
        <v>23</v>
      </c>
    </row>
    <row r="92" spans="1:12" x14ac:dyDescent="0.25">
      <c r="A92" s="10">
        <v>87</v>
      </c>
      <c r="B92" s="31" t="s">
        <v>176</v>
      </c>
      <c r="C92" s="12" t="s">
        <v>14</v>
      </c>
      <c r="D92" s="22">
        <v>100</v>
      </c>
      <c r="E92" s="29">
        <v>958</v>
      </c>
      <c r="F92" s="13">
        <v>969.65</v>
      </c>
      <c r="G92" s="13">
        <v>981</v>
      </c>
      <c r="H92" s="24">
        <v>969.55</v>
      </c>
      <c r="I92" s="14">
        <v>11.5</v>
      </c>
      <c r="J92" s="14">
        <v>1.19</v>
      </c>
      <c r="K92" s="14">
        <v>96955</v>
      </c>
      <c r="L92" s="30" t="s">
        <v>23</v>
      </c>
    </row>
    <row r="93" spans="1:12" ht="38.25" x14ac:dyDescent="0.25">
      <c r="A93" s="10">
        <v>88</v>
      </c>
      <c r="B93" s="28" t="s">
        <v>177</v>
      </c>
      <c r="C93" s="12" t="s">
        <v>14</v>
      </c>
      <c r="D93" s="22">
        <v>100</v>
      </c>
      <c r="E93" s="29">
        <v>958</v>
      </c>
      <c r="F93" s="13">
        <v>969.65</v>
      </c>
      <c r="G93" s="13">
        <v>981</v>
      </c>
      <c r="H93" s="24">
        <v>969.55</v>
      </c>
      <c r="I93" s="14">
        <v>11.5</v>
      </c>
      <c r="J93" s="14">
        <v>1.19</v>
      </c>
      <c r="K93" s="14">
        <v>96955</v>
      </c>
      <c r="L93" s="30" t="s">
        <v>23</v>
      </c>
    </row>
    <row r="94" spans="1:12" x14ac:dyDescent="0.25">
      <c r="A94" s="10">
        <v>89</v>
      </c>
      <c r="B94" s="28" t="s">
        <v>178</v>
      </c>
      <c r="C94" s="12" t="s">
        <v>14</v>
      </c>
      <c r="D94" s="22">
        <v>1</v>
      </c>
      <c r="E94" s="29">
        <v>17990</v>
      </c>
      <c r="F94" s="13">
        <v>18150</v>
      </c>
      <c r="G94" s="13">
        <v>18100</v>
      </c>
      <c r="H94" s="24">
        <v>18080</v>
      </c>
      <c r="I94" s="14">
        <v>81.849999999999994</v>
      </c>
      <c r="J94" s="14">
        <v>0.45</v>
      </c>
      <c r="K94" s="14">
        <v>18080</v>
      </c>
      <c r="L94" s="30" t="s">
        <v>23</v>
      </c>
    </row>
    <row r="95" spans="1:12" x14ac:dyDescent="0.25">
      <c r="A95" s="10">
        <v>90</v>
      </c>
      <c r="B95" s="28" t="s">
        <v>179</v>
      </c>
      <c r="C95" s="12" t="s">
        <v>14</v>
      </c>
      <c r="D95" s="22">
        <v>5</v>
      </c>
      <c r="E95" s="29">
        <v>19020</v>
      </c>
      <c r="F95" s="13">
        <v>19120</v>
      </c>
      <c r="G95" s="13">
        <v>19050</v>
      </c>
      <c r="H95" s="24">
        <v>19063.330000000002</v>
      </c>
      <c r="I95" s="14">
        <v>51.32</v>
      </c>
      <c r="J95" s="14">
        <v>0.27</v>
      </c>
      <c r="K95" s="14">
        <v>95316.65</v>
      </c>
      <c r="L95" s="30" t="s">
        <v>23</v>
      </c>
    </row>
    <row r="96" spans="1:12" x14ac:dyDescent="0.25">
      <c r="A96" s="10">
        <v>91</v>
      </c>
      <c r="B96" s="28" t="s">
        <v>180</v>
      </c>
      <c r="C96" s="12" t="s">
        <v>14</v>
      </c>
      <c r="D96" s="22">
        <v>1</v>
      </c>
      <c r="E96" s="29">
        <v>20750</v>
      </c>
      <c r="F96" s="13">
        <v>20890</v>
      </c>
      <c r="G96" s="13">
        <v>20800</v>
      </c>
      <c r="H96" s="24">
        <v>20813.330000000002</v>
      </c>
      <c r="I96" s="14">
        <v>70.95</v>
      </c>
      <c r="J96" s="14">
        <v>0.34</v>
      </c>
      <c r="K96" s="14">
        <v>20813.330000000002</v>
      </c>
      <c r="L96" s="30" t="s">
        <v>23</v>
      </c>
    </row>
    <row r="97" spans="1:12" x14ac:dyDescent="0.25">
      <c r="A97" s="10">
        <v>92</v>
      </c>
      <c r="B97" s="28" t="s">
        <v>181</v>
      </c>
      <c r="C97" s="12" t="s">
        <v>14</v>
      </c>
      <c r="D97" s="22">
        <v>1</v>
      </c>
      <c r="E97" s="29">
        <v>17900</v>
      </c>
      <c r="F97" s="13">
        <v>17990</v>
      </c>
      <c r="G97" s="13">
        <v>17950</v>
      </c>
      <c r="H97" s="24">
        <v>17946.669999999998</v>
      </c>
      <c r="I97" s="14">
        <v>45.09</v>
      </c>
      <c r="J97" s="14">
        <v>0.25</v>
      </c>
      <c r="K97" s="14">
        <v>17946.669999999998</v>
      </c>
      <c r="L97" s="30" t="s">
        <v>31</v>
      </c>
    </row>
    <row r="98" spans="1:12" x14ac:dyDescent="0.25">
      <c r="A98" s="10"/>
      <c r="B98" s="28" t="s">
        <v>182</v>
      </c>
      <c r="C98" s="12" t="s">
        <v>14</v>
      </c>
      <c r="D98" s="22">
        <v>1</v>
      </c>
      <c r="E98" s="29">
        <v>63580</v>
      </c>
      <c r="F98" s="13">
        <v>63750</v>
      </c>
      <c r="G98" s="13">
        <v>63600</v>
      </c>
      <c r="H98" s="24">
        <v>63643.33</v>
      </c>
      <c r="I98" s="14">
        <v>92.92</v>
      </c>
      <c r="J98" s="14">
        <v>0.15</v>
      </c>
      <c r="K98" s="14">
        <v>63643.33</v>
      </c>
      <c r="L98" s="30"/>
    </row>
    <row r="99" spans="1:12" x14ac:dyDescent="0.25">
      <c r="A99" s="10"/>
      <c r="B99" s="28" t="s">
        <v>183</v>
      </c>
      <c r="C99" s="12" t="s">
        <v>14</v>
      </c>
      <c r="D99" s="22">
        <v>1</v>
      </c>
      <c r="E99" s="29">
        <v>14490</v>
      </c>
      <c r="F99" s="13">
        <v>13419</v>
      </c>
      <c r="G99" s="13">
        <v>13930.01</v>
      </c>
      <c r="H99" s="24">
        <v>13946.34</v>
      </c>
      <c r="I99" s="14">
        <v>535.69000000000005</v>
      </c>
      <c r="J99" s="14">
        <v>3.84</v>
      </c>
      <c r="K99" s="14">
        <v>13946.34</v>
      </c>
      <c r="L99" s="30"/>
    </row>
    <row r="100" spans="1:12" x14ac:dyDescent="0.25">
      <c r="A100" s="10"/>
      <c r="B100" s="28" t="s">
        <v>15</v>
      </c>
      <c r="C100" s="12" t="s">
        <v>14</v>
      </c>
      <c r="D100" s="22">
        <v>6</v>
      </c>
      <c r="E100" s="29">
        <v>1850</v>
      </c>
      <c r="F100" s="13">
        <v>1970</v>
      </c>
      <c r="G100" s="13">
        <v>1910</v>
      </c>
      <c r="H100" s="24">
        <v>1910</v>
      </c>
      <c r="I100" s="14">
        <v>60</v>
      </c>
      <c r="J100" s="14">
        <v>3.14</v>
      </c>
      <c r="K100" s="14">
        <v>11460</v>
      </c>
      <c r="L100" s="30"/>
    </row>
    <row r="101" spans="1:12" x14ac:dyDescent="0.25">
      <c r="A101" s="10"/>
      <c r="B101" s="28" t="s">
        <v>184</v>
      </c>
      <c r="C101" s="12" t="s">
        <v>14</v>
      </c>
      <c r="D101" s="22">
        <v>55</v>
      </c>
      <c r="E101" s="29">
        <v>499</v>
      </c>
      <c r="F101" s="13">
        <v>635</v>
      </c>
      <c r="G101" s="13">
        <v>540</v>
      </c>
      <c r="H101" s="24">
        <v>558</v>
      </c>
      <c r="I101" s="14">
        <v>69.760000000000005</v>
      </c>
      <c r="J101" s="14">
        <v>12.5</v>
      </c>
      <c r="K101" s="14">
        <v>30690</v>
      </c>
      <c r="L101" s="30"/>
    </row>
    <row r="102" spans="1:12" x14ac:dyDescent="0.25">
      <c r="A102" s="10"/>
      <c r="B102" s="28" t="s">
        <v>185</v>
      </c>
      <c r="C102" s="12" t="s">
        <v>14</v>
      </c>
      <c r="D102" s="22">
        <v>2</v>
      </c>
      <c r="E102" s="29">
        <v>15801</v>
      </c>
      <c r="F102" s="13">
        <v>16893</v>
      </c>
      <c r="G102" s="13">
        <v>15185.86</v>
      </c>
      <c r="H102" s="24">
        <v>15959.95</v>
      </c>
      <c r="I102" s="14">
        <v>864.6</v>
      </c>
      <c r="J102" s="14">
        <v>5.42</v>
      </c>
      <c r="K102" s="14">
        <v>31919.9</v>
      </c>
      <c r="L102" s="30"/>
    </row>
    <row r="103" spans="1:12" x14ac:dyDescent="0.25">
      <c r="A103" s="10"/>
      <c r="B103" s="28" t="s">
        <v>186</v>
      </c>
      <c r="C103" s="12" t="s">
        <v>14</v>
      </c>
      <c r="D103" s="22">
        <v>11</v>
      </c>
      <c r="E103" s="29">
        <v>11865</v>
      </c>
      <c r="F103" s="13">
        <v>12242</v>
      </c>
      <c r="G103" s="13">
        <v>12028</v>
      </c>
      <c r="H103" s="24">
        <v>12045</v>
      </c>
      <c r="I103" s="14">
        <v>189.07</v>
      </c>
      <c r="J103" s="14">
        <v>1.57</v>
      </c>
      <c r="K103" s="14">
        <v>132495</v>
      </c>
      <c r="L103" s="30"/>
    </row>
    <row r="104" spans="1:12" x14ac:dyDescent="0.25">
      <c r="A104" s="10"/>
      <c r="B104" s="28" t="s">
        <v>187</v>
      </c>
      <c r="C104" s="12" t="s">
        <v>14</v>
      </c>
      <c r="D104" s="22">
        <v>7</v>
      </c>
      <c r="E104" s="29">
        <v>12110</v>
      </c>
      <c r="F104" s="13">
        <v>12506</v>
      </c>
      <c r="G104" s="13">
        <v>12262</v>
      </c>
      <c r="H104" s="24">
        <v>12292.67</v>
      </c>
      <c r="I104" s="14">
        <v>199.77</v>
      </c>
      <c r="J104" s="14">
        <v>1.63</v>
      </c>
      <c r="K104" s="14">
        <v>86048.69</v>
      </c>
      <c r="L104" s="30"/>
    </row>
    <row r="105" spans="1:12" x14ac:dyDescent="0.25">
      <c r="A105" s="10"/>
      <c r="B105" s="28" t="s">
        <v>188</v>
      </c>
      <c r="C105" s="12" t="s">
        <v>14</v>
      </c>
      <c r="D105" s="22">
        <v>21</v>
      </c>
      <c r="E105" s="29">
        <v>8435</v>
      </c>
      <c r="F105" s="13">
        <v>8801</v>
      </c>
      <c r="G105" s="13">
        <v>8606</v>
      </c>
      <c r="H105" s="24">
        <v>8614</v>
      </c>
      <c r="I105" s="14">
        <v>183.13</v>
      </c>
      <c r="J105" s="14">
        <v>2.13</v>
      </c>
      <c r="K105" s="14">
        <v>180894</v>
      </c>
      <c r="L105" s="30"/>
    </row>
    <row r="106" spans="1:12" x14ac:dyDescent="0.25">
      <c r="A106" s="10"/>
      <c r="B106" s="28" t="s">
        <v>189</v>
      </c>
      <c r="C106" s="12" t="s">
        <v>14</v>
      </c>
      <c r="D106" s="22">
        <v>1</v>
      </c>
      <c r="E106" s="29">
        <v>8925</v>
      </c>
      <c r="F106" s="13">
        <v>9256</v>
      </c>
      <c r="G106" s="13">
        <v>9156</v>
      </c>
      <c r="H106" s="24">
        <v>9112.33</v>
      </c>
      <c r="I106" s="14">
        <v>169.77</v>
      </c>
      <c r="J106" s="14">
        <v>1.86</v>
      </c>
      <c r="K106" s="14">
        <v>9112.33</v>
      </c>
      <c r="L106" s="30"/>
    </row>
    <row r="107" spans="1:12" x14ac:dyDescent="0.25">
      <c r="A107" s="10"/>
      <c r="B107" s="28" t="s">
        <v>190</v>
      </c>
      <c r="C107" s="12" t="s">
        <v>14</v>
      </c>
      <c r="D107" s="22">
        <v>2</v>
      </c>
      <c r="E107" s="29">
        <v>12355</v>
      </c>
      <c r="F107" s="13">
        <v>12713</v>
      </c>
      <c r="G107" s="13">
        <v>12562</v>
      </c>
      <c r="H107" s="24">
        <v>12543.33</v>
      </c>
      <c r="I107" s="14">
        <v>179.73</v>
      </c>
      <c r="J107" s="14">
        <v>1.43</v>
      </c>
      <c r="K107" s="14">
        <v>25086.66</v>
      </c>
      <c r="L107" s="30"/>
    </row>
    <row r="108" spans="1:12" x14ac:dyDescent="0.25">
      <c r="A108" s="10"/>
      <c r="B108" s="28" t="s">
        <v>191</v>
      </c>
      <c r="C108" s="12" t="s">
        <v>14</v>
      </c>
      <c r="D108" s="22">
        <v>5</v>
      </c>
      <c r="E108" s="29">
        <v>8680</v>
      </c>
      <c r="F108" s="13">
        <v>9146</v>
      </c>
      <c r="G108" s="13">
        <v>8894</v>
      </c>
      <c r="H108" s="24">
        <v>8906.67</v>
      </c>
      <c r="I108" s="14">
        <v>233.26</v>
      </c>
      <c r="J108" s="14">
        <v>2.62</v>
      </c>
      <c r="K108" s="14">
        <v>44533.35</v>
      </c>
      <c r="L108" s="30"/>
    </row>
    <row r="109" spans="1:12" x14ac:dyDescent="0.25">
      <c r="A109" s="10"/>
      <c r="B109" s="28" t="s">
        <v>192</v>
      </c>
      <c r="C109" s="12" t="s">
        <v>14</v>
      </c>
      <c r="D109" s="22">
        <v>23</v>
      </c>
      <c r="E109" s="29">
        <v>3869</v>
      </c>
      <c r="F109" s="13">
        <v>4253</v>
      </c>
      <c r="G109" s="13">
        <v>4098</v>
      </c>
      <c r="H109" s="24">
        <v>4073.33</v>
      </c>
      <c r="I109" s="14">
        <v>193.18</v>
      </c>
      <c r="J109" s="14">
        <v>4.74</v>
      </c>
      <c r="K109" s="14">
        <v>93686.59</v>
      </c>
      <c r="L109" s="30"/>
    </row>
    <row r="110" spans="1:12" x14ac:dyDescent="0.25">
      <c r="A110" s="10"/>
      <c r="B110" s="28" t="s">
        <v>193</v>
      </c>
      <c r="C110" s="12" t="s">
        <v>14</v>
      </c>
      <c r="D110" s="22">
        <v>3</v>
      </c>
      <c r="E110" s="29">
        <v>5459</v>
      </c>
      <c r="F110" s="13">
        <v>5893</v>
      </c>
      <c r="G110" s="13">
        <v>5690</v>
      </c>
      <c r="H110" s="24">
        <v>5680.67</v>
      </c>
      <c r="I110" s="14">
        <v>217.15</v>
      </c>
      <c r="J110" s="14">
        <v>3.82</v>
      </c>
      <c r="K110" s="14">
        <v>17042.009999999998</v>
      </c>
      <c r="L110" s="30"/>
    </row>
    <row r="111" spans="1:12" x14ac:dyDescent="0.25">
      <c r="A111" s="10"/>
      <c r="B111" s="28" t="s">
        <v>194</v>
      </c>
      <c r="C111" s="12" t="s">
        <v>14</v>
      </c>
      <c r="D111" s="22">
        <v>3</v>
      </c>
      <c r="E111" s="29">
        <v>4169</v>
      </c>
      <c r="F111" s="13">
        <v>4664</v>
      </c>
      <c r="G111" s="13">
        <v>4405</v>
      </c>
      <c r="H111" s="24">
        <v>4412.67</v>
      </c>
      <c r="I111" s="14">
        <v>247.59</v>
      </c>
      <c r="J111" s="14">
        <v>5.61</v>
      </c>
      <c r="K111" s="14">
        <v>13238.01</v>
      </c>
      <c r="L111" s="30"/>
    </row>
    <row r="112" spans="1:12" x14ac:dyDescent="0.25">
      <c r="A112" s="10"/>
      <c r="B112" s="28" t="s">
        <v>195</v>
      </c>
      <c r="C112" s="12" t="s">
        <v>14</v>
      </c>
      <c r="D112" s="22">
        <v>4</v>
      </c>
      <c r="E112" s="29">
        <v>4535</v>
      </c>
      <c r="F112" s="13">
        <v>4926</v>
      </c>
      <c r="G112" s="13">
        <v>4757</v>
      </c>
      <c r="H112" s="24">
        <v>4739.33</v>
      </c>
      <c r="I112" s="14">
        <v>196.1</v>
      </c>
      <c r="J112" s="14">
        <v>4.1399999999999997</v>
      </c>
      <c r="K112" s="14">
        <v>18957.32</v>
      </c>
      <c r="L112" s="30"/>
    </row>
    <row r="113" spans="1:12" x14ac:dyDescent="0.25">
      <c r="A113" s="10"/>
      <c r="B113" s="28" t="s">
        <v>196</v>
      </c>
      <c r="C113" s="12" t="s">
        <v>14</v>
      </c>
      <c r="D113" s="22">
        <v>2</v>
      </c>
      <c r="E113" s="29">
        <v>7334</v>
      </c>
      <c r="F113" s="13">
        <v>7799</v>
      </c>
      <c r="G113" s="13">
        <v>7509</v>
      </c>
      <c r="H113" s="24">
        <v>7547.33</v>
      </c>
      <c r="I113" s="14">
        <v>234.86</v>
      </c>
      <c r="J113" s="14">
        <v>3.11</v>
      </c>
      <c r="K113" s="14">
        <v>15094.66</v>
      </c>
      <c r="L113" s="30"/>
    </row>
    <row r="114" spans="1:12" x14ac:dyDescent="0.25">
      <c r="A114" s="10"/>
      <c r="B114" s="28" t="s">
        <v>197</v>
      </c>
      <c r="C114" s="12" t="s">
        <v>14</v>
      </c>
      <c r="D114" s="22">
        <v>1</v>
      </c>
      <c r="E114" s="29">
        <v>9549</v>
      </c>
      <c r="F114" s="13">
        <v>9970</v>
      </c>
      <c r="G114" s="13">
        <v>9715</v>
      </c>
      <c r="H114" s="24">
        <v>9744.67</v>
      </c>
      <c r="I114" s="14">
        <v>212.06</v>
      </c>
      <c r="J114" s="14">
        <v>2.1800000000000002</v>
      </c>
      <c r="K114" s="14">
        <v>9744.67</v>
      </c>
      <c r="L114" s="30"/>
    </row>
    <row r="115" spans="1:12" x14ac:dyDescent="0.25">
      <c r="A115" s="10"/>
      <c r="B115" s="28" t="s">
        <v>198</v>
      </c>
      <c r="C115" s="12" t="s">
        <v>14</v>
      </c>
      <c r="D115" s="22">
        <v>8</v>
      </c>
      <c r="E115" s="29">
        <v>4336</v>
      </c>
      <c r="F115" s="13">
        <v>4667</v>
      </c>
      <c r="G115" s="13">
        <v>4570</v>
      </c>
      <c r="H115" s="24">
        <v>4524.33</v>
      </c>
      <c r="I115" s="14">
        <v>170.16</v>
      </c>
      <c r="J115" s="14">
        <v>3.76</v>
      </c>
      <c r="K115" s="14">
        <v>36194.639999999999</v>
      </c>
      <c r="L115" s="30"/>
    </row>
    <row r="116" spans="1:12" x14ac:dyDescent="0.25">
      <c r="A116" s="10"/>
      <c r="B116" s="28" t="s">
        <v>199</v>
      </c>
      <c r="C116" s="12" t="s">
        <v>14</v>
      </c>
      <c r="D116" s="22">
        <v>5</v>
      </c>
      <c r="E116" s="29">
        <v>3578</v>
      </c>
      <c r="F116" s="13">
        <v>3887</v>
      </c>
      <c r="G116" s="13">
        <v>3740</v>
      </c>
      <c r="H116" s="24">
        <v>3735</v>
      </c>
      <c r="I116" s="14">
        <v>154.56</v>
      </c>
      <c r="J116" s="14">
        <v>4.1399999999999997</v>
      </c>
      <c r="K116" s="14">
        <v>18675</v>
      </c>
      <c r="L116" s="30"/>
    </row>
    <row r="117" spans="1:12" x14ac:dyDescent="0.25">
      <c r="A117" s="10"/>
      <c r="B117" s="28" t="s">
        <v>17</v>
      </c>
      <c r="C117" s="12" t="s">
        <v>14</v>
      </c>
      <c r="D117" s="22">
        <v>3</v>
      </c>
      <c r="E117" s="29">
        <v>29000</v>
      </c>
      <c r="F117" s="13">
        <v>35798.019999999997</v>
      </c>
      <c r="G117" s="13">
        <v>27625</v>
      </c>
      <c r="H117" s="24">
        <v>30807.67</v>
      </c>
      <c r="I117" s="14">
        <v>4376.1099999999997</v>
      </c>
      <c r="J117" s="14">
        <v>14.2</v>
      </c>
      <c r="K117" s="14">
        <v>92423.01</v>
      </c>
      <c r="L117" s="30"/>
    </row>
    <row r="118" spans="1:12" x14ac:dyDescent="0.25">
      <c r="A118" s="10"/>
      <c r="B118" s="28" t="s">
        <v>200</v>
      </c>
      <c r="C118" s="12" t="s">
        <v>14</v>
      </c>
      <c r="D118" s="22">
        <v>150</v>
      </c>
      <c r="E118" s="29">
        <v>8918</v>
      </c>
      <c r="F118" s="13">
        <v>7890</v>
      </c>
      <c r="G118" s="13">
        <v>8170.26</v>
      </c>
      <c r="H118" s="24">
        <v>8326.09</v>
      </c>
      <c r="I118" s="14">
        <v>531.41999999999996</v>
      </c>
      <c r="J118" s="14">
        <v>6.38</v>
      </c>
      <c r="K118" s="14">
        <v>1248913.5</v>
      </c>
      <c r="L118" s="30"/>
    </row>
    <row r="119" spans="1:12" x14ac:dyDescent="0.25">
      <c r="A119" s="10"/>
      <c r="B119" s="28" t="s">
        <v>201</v>
      </c>
      <c r="C119" s="12" t="s">
        <v>14</v>
      </c>
      <c r="D119" s="22">
        <v>10</v>
      </c>
      <c r="E119" s="29">
        <v>9610</v>
      </c>
      <c r="F119" s="13">
        <v>9804</v>
      </c>
      <c r="G119" s="13">
        <v>8832</v>
      </c>
      <c r="H119" s="24">
        <v>9415.33</v>
      </c>
      <c r="I119" s="14">
        <v>514.41</v>
      </c>
      <c r="J119" s="14">
        <v>5.46</v>
      </c>
      <c r="K119" s="14">
        <v>94153.3</v>
      </c>
      <c r="L119" s="30"/>
    </row>
    <row r="120" spans="1:12" ht="25.5" x14ac:dyDescent="0.25">
      <c r="A120" s="10"/>
      <c r="B120" s="28" t="s">
        <v>202</v>
      </c>
      <c r="C120" s="12" t="s">
        <v>14</v>
      </c>
      <c r="D120" s="22">
        <v>1</v>
      </c>
      <c r="E120" s="29">
        <v>10465505.24</v>
      </c>
      <c r="F120" s="13">
        <v>10674815.09</v>
      </c>
      <c r="G120" s="13">
        <v>10884125.199999999</v>
      </c>
      <c r="H120" s="24">
        <v>10674815.18</v>
      </c>
      <c r="I120" s="14">
        <v>209309.98</v>
      </c>
      <c r="J120" s="14">
        <v>1.96</v>
      </c>
      <c r="K120" s="14">
        <v>10674815.18</v>
      </c>
      <c r="L120" s="30"/>
    </row>
    <row r="121" spans="1:12" x14ac:dyDescent="0.25">
      <c r="A121" s="10"/>
      <c r="B121" s="28" t="s">
        <v>203</v>
      </c>
      <c r="C121" s="12" t="s">
        <v>14</v>
      </c>
      <c r="D121" s="22">
        <v>1</v>
      </c>
      <c r="E121" s="29">
        <v>2099594</v>
      </c>
      <c r="F121" s="13">
        <v>2209867.1</v>
      </c>
      <c r="G121" s="13">
        <v>2156412.86</v>
      </c>
      <c r="H121" s="24">
        <v>2155291.3199999998</v>
      </c>
      <c r="I121" s="14">
        <v>55145.1</v>
      </c>
      <c r="J121" s="14">
        <v>2.56</v>
      </c>
      <c r="K121" s="14">
        <v>2155291.3199999998</v>
      </c>
      <c r="L121" s="30"/>
    </row>
    <row r="122" spans="1:12" x14ac:dyDescent="0.25">
      <c r="A122" s="10"/>
      <c r="B122" s="28" t="s">
        <v>204</v>
      </c>
      <c r="C122" s="12" t="s">
        <v>14</v>
      </c>
      <c r="D122" s="22">
        <v>5</v>
      </c>
      <c r="E122" s="29">
        <v>2850110</v>
      </c>
      <c r="F122" s="13">
        <v>2850120</v>
      </c>
      <c r="G122" s="13">
        <v>2850100</v>
      </c>
      <c r="H122" s="24">
        <v>2850110</v>
      </c>
      <c r="I122" s="14">
        <v>10</v>
      </c>
      <c r="J122" s="14">
        <v>0</v>
      </c>
      <c r="K122" s="14">
        <v>14250550</v>
      </c>
      <c r="L122" s="30"/>
    </row>
    <row r="123" spans="1:12" ht="25.5" x14ac:dyDescent="0.25">
      <c r="A123" s="10"/>
      <c r="B123" s="28" t="s">
        <v>205</v>
      </c>
      <c r="C123" s="12" t="s">
        <v>14</v>
      </c>
      <c r="D123" s="22">
        <v>3</v>
      </c>
      <c r="E123" s="29">
        <v>72045</v>
      </c>
      <c r="F123" s="13">
        <v>72050</v>
      </c>
      <c r="G123" s="13">
        <v>72068</v>
      </c>
      <c r="H123" s="24">
        <v>72054.33</v>
      </c>
      <c r="I123" s="14">
        <v>12.1</v>
      </c>
      <c r="J123" s="14">
        <v>0.02</v>
      </c>
      <c r="K123" s="14">
        <v>216162.99</v>
      </c>
      <c r="L123" s="30"/>
    </row>
    <row r="124" spans="1:12" x14ac:dyDescent="0.25">
      <c r="A124" s="10"/>
      <c r="B124" s="28" t="s">
        <v>206</v>
      </c>
      <c r="C124" s="12" t="s">
        <v>14</v>
      </c>
      <c r="D124" s="22">
        <v>1</v>
      </c>
      <c r="E124" s="29">
        <v>139755</v>
      </c>
      <c r="F124" s="13">
        <v>152460</v>
      </c>
      <c r="G124" s="13">
        <v>138600</v>
      </c>
      <c r="H124" s="24">
        <v>143605</v>
      </c>
      <c r="I124" s="14">
        <v>7690.37</v>
      </c>
      <c r="J124" s="14">
        <v>5.36</v>
      </c>
      <c r="K124" s="14">
        <v>143605</v>
      </c>
      <c r="L124" s="30"/>
    </row>
    <row r="125" spans="1:12" x14ac:dyDescent="0.25">
      <c r="A125" s="10"/>
      <c r="B125" s="28" t="s">
        <v>207</v>
      </c>
      <c r="C125" s="12" t="s">
        <v>14</v>
      </c>
      <c r="D125" s="22">
        <v>1</v>
      </c>
      <c r="E125" s="29">
        <v>179850</v>
      </c>
      <c r="F125" s="13">
        <v>129690</v>
      </c>
      <c r="G125" s="13">
        <v>117900</v>
      </c>
      <c r="H125" s="24">
        <v>142480</v>
      </c>
      <c r="I125" s="14">
        <v>32895.879999999997</v>
      </c>
      <c r="J125" s="14">
        <v>23.09</v>
      </c>
      <c r="K125" s="14">
        <v>142480</v>
      </c>
      <c r="L125" s="30"/>
    </row>
    <row r="126" spans="1:12" x14ac:dyDescent="0.25">
      <c r="A126" s="10"/>
      <c r="B126" s="28" t="s">
        <v>208</v>
      </c>
      <c r="C126" s="12" t="s">
        <v>14</v>
      </c>
      <c r="D126" s="22">
        <v>5</v>
      </c>
      <c r="E126" s="29">
        <v>58099</v>
      </c>
      <c r="F126" s="13">
        <v>45000</v>
      </c>
      <c r="G126" s="13">
        <v>45990</v>
      </c>
      <c r="H126" s="24">
        <v>49696.33</v>
      </c>
      <c r="I126" s="14">
        <v>7293.74</v>
      </c>
      <c r="J126" s="14">
        <v>14.68</v>
      </c>
      <c r="K126" s="14">
        <v>248481.65</v>
      </c>
      <c r="L126" s="30"/>
    </row>
    <row r="127" spans="1:12" x14ac:dyDescent="0.25">
      <c r="A127" s="10"/>
      <c r="B127" s="28" t="s">
        <v>209</v>
      </c>
      <c r="C127" s="12" t="s">
        <v>14</v>
      </c>
      <c r="D127" s="22">
        <v>1</v>
      </c>
      <c r="E127" s="29">
        <v>25385</v>
      </c>
      <c r="F127" s="13">
        <v>26385</v>
      </c>
      <c r="G127" s="13">
        <v>14500</v>
      </c>
      <c r="H127" s="24">
        <v>22090</v>
      </c>
      <c r="I127" s="14">
        <v>6592.12</v>
      </c>
      <c r="J127" s="14">
        <v>29.84</v>
      </c>
      <c r="K127" s="14">
        <v>22090</v>
      </c>
      <c r="L127" s="30"/>
    </row>
    <row r="128" spans="1:12" x14ac:dyDescent="0.25">
      <c r="A128" s="10"/>
      <c r="B128" s="28" t="s">
        <v>210</v>
      </c>
      <c r="C128" s="12" t="s">
        <v>14</v>
      </c>
      <c r="D128" s="22">
        <v>2</v>
      </c>
      <c r="E128" s="29">
        <v>4128</v>
      </c>
      <c r="F128" s="13">
        <v>3186</v>
      </c>
      <c r="G128" s="13">
        <v>2877</v>
      </c>
      <c r="H128" s="24">
        <v>3397</v>
      </c>
      <c r="I128" s="14">
        <v>651.64</v>
      </c>
      <c r="J128" s="14">
        <v>19.18</v>
      </c>
      <c r="K128" s="14">
        <v>6794</v>
      </c>
      <c r="L128" s="30"/>
    </row>
    <row r="129" spans="1:12" x14ac:dyDescent="0.25">
      <c r="A129" s="10"/>
      <c r="B129" s="28" t="s">
        <v>211</v>
      </c>
      <c r="C129" s="12" t="s">
        <v>14</v>
      </c>
      <c r="D129" s="22">
        <v>3</v>
      </c>
      <c r="E129" s="29">
        <v>10440</v>
      </c>
      <c r="F129" s="13">
        <v>20000</v>
      </c>
      <c r="G129" s="13">
        <v>15597</v>
      </c>
      <c r="H129" s="24">
        <v>15345.67</v>
      </c>
      <c r="I129" s="14">
        <v>4784.95</v>
      </c>
      <c r="J129" s="14">
        <v>31.18</v>
      </c>
      <c r="K129" s="14">
        <v>46037.01</v>
      </c>
      <c r="L129" s="30"/>
    </row>
    <row r="130" spans="1:12" x14ac:dyDescent="0.25">
      <c r="A130" s="10"/>
      <c r="B130" s="28" t="s">
        <v>20</v>
      </c>
      <c r="C130" s="12" t="s">
        <v>14</v>
      </c>
      <c r="D130" s="22">
        <v>1</v>
      </c>
      <c r="E130" s="29">
        <v>211247</v>
      </c>
      <c r="F130" s="13">
        <v>211247</v>
      </c>
      <c r="G130" s="13">
        <v>211247</v>
      </c>
      <c r="H130" s="24">
        <v>211247</v>
      </c>
      <c r="I130" s="14">
        <v>0</v>
      </c>
      <c r="J130" s="14">
        <v>0</v>
      </c>
      <c r="K130" s="14">
        <v>211247</v>
      </c>
      <c r="L130" s="30"/>
    </row>
    <row r="131" spans="1:12" x14ac:dyDescent="0.25">
      <c r="A131" s="10"/>
      <c r="B131" s="28" t="s">
        <v>212</v>
      </c>
      <c r="C131" s="12" t="s">
        <v>14</v>
      </c>
      <c r="D131" s="22">
        <v>1</v>
      </c>
      <c r="E131" s="29">
        <v>775500</v>
      </c>
      <c r="F131" s="13">
        <v>761668</v>
      </c>
      <c r="G131" s="13">
        <v>697000</v>
      </c>
      <c r="H131" s="24">
        <v>744722.67</v>
      </c>
      <c r="I131" s="14">
        <v>41903.71</v>
      </c>
      <c r="J131" s="14">
        <v>5.63</v>
      </c>
      <c r="K131" s="14">
        <v>744722.67</v>
      </c>
      <c r="L131" s="30"/>
    </row>
    <row r="132" spans="1:12" x14ac:dyDescent="0.25">
      <c r="A132" s="10"/>
      <c r="B132" s="28" t="s">
        <v>19</v>
      </c>
      <c r="C132" s="12" t="s">
        <v>14</v>
      </c>
      <c r="D132" s="22">
        <v>1</v>
      </c>
      <c r="E132" s="29">
        <v>56294</v>
      </c>
      <c r="F132" s="13">
        <v>64156</v>
      </c>
      <c r="G132" s="13">
        <v>45786</v>
      </c>
      <c r="H132" s="24">
        <v>55412</v>
      </c>
      <c r="I132" s="14">
        <v>9216.7099999999991</v>
      </c>
      <c r="J132" s="14">
        <v>16.63</v>
      </c>
      <c r="K132" s="14">
        <v>55412</v>
      </c>
      <c r="L132" s="30"/>
    </row>
    <row r="133" spans="1:12" x14ac:dyDescent="0.25">
      <c r="A133" s="10"/>
      <c r="B133" s="28" t="s">
        <v>213</v>
      </c>
      <c r="C133" s="12" t="s">
        <v>14</v>
      </c>
      <c r="D133" s="22">
        <v>1</v>
      </c>
      <c r="E133" s="29">
        <v>117379</v>
      </c>
      <c r="F133" s="13">
        <v>128606</v>
      </c>
      <c r="G133" s="13">
        <v>119993</v>
      </c>
      <c r="H133" s="24">
        <v>121992.67</v>
      </c>
      <c r="I133" s="14">
        <v>5874.55</v>
      </c>
      <c r="J133" s="14">
        <v>4.82</v>
      </c>
      <c r="K133" s="14">
        <v>121992.67</v>
      </c>
      <c r="L133" s="30"/>
    </row>
    <row r="134" spans="1:12" x14ac:dyDescent="0.25">
      <c r="A134" s="10"/>
      <c r="B134" s="28" t="s">
        <v>214</v>
      </c>
      <c r="C134" s="12" t="s">
        <v>14</v>
      </c>
      <c r="D134" s="22">
        <v>1</v>
      </c>
      <c r="E134" s="29">
        <v>488710</v>
      </c>
      <c r="F134" s="13">
        <v>610400</v>
      </c>
      <c r="G134" s="13">
        <v>683742</v>
      </c>
      <c r="H134" s="24">
        <v>594284</v>
      </c>
      <c r="I134" s="14">
        <v>98509.72</v>
      </c>
      <c r="J134" s="14">
        <v>16.579999999999998</v>
      </c>
      <c r="K134" s="14">
        <v>594284</v>
      </c>
      <c r="L134" s="30"/>
    </row>
    <row r="135" spans="1:12" x14ac:dyDescent="0.25">
      <c r="A135" s="10"/>
      <c r="B135" s="28" t="s">
        <v>215</v>
      </c>
      <c r="C135" s="12" t="s">
        <v>14</v>
      </c>
      <c r="D135" s="22">
        <v>1</v>
      </c>
      <c r="E135" s="29">
        <v>14944</v>
      </c>
      <c r="F135" s="13">
        <v>14556</v>
      </c>
      <c r="G135" s="13">
        <v>14944</v>
      </c>
      <c r="H135" s="24">
        <v>14814.67</v>
      </c>
      <c r="I135" s="14">
        <v>224.01</v>
      </c>
      <c r="J135" s="14">
        <v>1.51</v>
      </c>
      <c r="K135" s="14">
        <v>14814.67</v>
      </c>
      <c r="L135" s="30"/>
    </row>
    <row r="136" spans="1:12" x14ac:dyDescent="0.25">
      <c r="A136" s="10"/>
      <c r="B136" s="28" t="s">
        <v>216</v>
      </c>
      <c r="C136" s="12" t="s">
        <v>14</v>
      </c>
      <c r="D136" s="22">
        <v>1</v>
      </c>
      <c r="E136" s="29">
        <v>19264</v>
      </c>
      <c r="F136" s="13">
        <v>21274</v>
      </c>
      <c r="G136" s="13">
        <v>20746</v>
      </c>
      <c r="H136" s="24">
        <v>20428</v>
      </c>
      <c r="I136" s="14">
        <v>1042.05</v>
      </c>
      <c r="J136" s="14">
        <v>5.0999999999999996</v>
      </c>
      <c r="K136" s="14">
        <v>20428</v>
      </c>
      <c r="L136" s="30"/>
    </row>
    <row r="137" spans="1:12" x14ac:dyDescent="0.25">
      <c r="A137" s="10"/>
      <c r="B137" s="28" t="s">
        <v>217</v>
      </c>
      <c r="C137" s="12" t="s">
        <v>14</v>
      </c>
      <c r="D137" s="22">
        <v>2</v>
      </c>
      <c r="E137" s="29">
        <v>7925</v>
      </c>
      <c r="F137" s="13">
        <v>7330</v>
      </c>
      <c r="G137" s="13">
        <v>7925</v>
      </c>
      <c r="H137" s="24">
        <v>7726.67</v>
      </c>
      <c r="I137" s="14">
        <v>343.52</v>
      </c>
      <c r="J137" s="14">
        <v>4.45</v>
      </c>
      <c r="K137" s="14">
        <v>15453.34</v>
      </c>
      <c r="L137" s="30"/>
    </row>
    <row r="138" spans="1:12" x14ac:dyDescent="0.25">
      <c r="A138" s="10"/>
      <c r="B138" s="28" t="s">
        <v>218</v>
      </c>
      <c r="C138" s="12" t="s">
        <v>14</v>
      </c>
      <c r="D138" s="22">
        <v>2</v>
      </c>
      <c r="E138" s="29">
        <v>8020</v>
      </c>
      <c r="F138" s="13">
        <v>8200</v>
      </c>
      <c r="G138" s="13">
        <v>7690</v>
      </c>
      <c r="H138" s="24">
        <v>7970</v>
      </c>
      <c r="I138" s="14">
        <v>258.64999999999998</v>
      </c>
      <c r="J138" s="14">
        <v>3.25</v>
      </c>
      <c r="K138" s="14">
        <v>15940</v>
      </c>
      <c r="L138" s="30"/>
    </row>
    <row r="139" spans="1:12" x14ac:dyDescent="0.25">
      <c r="A139" s="10"/>
      <c r="B139" s="28" t="s">
        <v>219</v>
      </c>
      <c r="C139" s="12" t="s">
        <v>14</v>
      </c>
      <c r="D139" s="22">
        <v>1</v>
      </c>
      <c r="E139" s="29">
        <v>2045628</v>
      </c>
      <c r="F139" s="13">
        <v>1890402</v>
      </c>
      <c r="G139" s="13">
        <v>2008095</v>
      </c>
      <c r="H139" s="24">
        <v>1981375</v>
      </c>
      <c r="I139" s="14">
        <v>80989.179999999993</v>
      </c>
      <c r="J139" s="14">
        <v>4.09</v>
      </c>
      <c r="K139" s="14">
        <v>1981375</v>
      </c>
      <c r="L139" s="30"/>
    </row>
    <row r="140" spans="1:12" x14ac:dyDescent="0.25">
      <c r="A140" s="10"/>
      <c r="B140" s="28" t="s">
        <v>30</v>
      </c>
      <c r="C140" s="12" t="s">
        <v>14</v>
      </c>
      <c r="D140" s="22">
        <v>12</v>
      </c>
      <c r="E140" s="29">
        <v>15110</v>
      </c>
      <c r="F140" s="13">
        <v>15390</v>
      </c>
      <c r="G140" s="13">
        <v>14590</v>
      </c>
      <c r="H140" s="24">
        <v>15030</v>
      </c>
      <c r="I140" s="14">
        <v>405.96</v>
      </c>
      <c r="J140" s="14">
        <v>2.7</v>
      </c>
      <c r="K140" s="14">
        <v>180360</v>
      </c>
      <c r="L140" s="30"/>
    </row>
    <row r="141" spans="1:12" x14ac:dyDescent="0.25">
      <c r="A141" s="10"/>
      <c r="B141" s="28" t="s">
        <v>24</v>
      </c>
      <c r="C141" s="12" t="s">
        <v>14</v>
      </c>
      <c r="D141" s="22">
        <v>10</v>
      </c>
      <c r="E141" s="29">
        <v>17440</v>
      </c>
      <c r="F141" s="13">
        <v>15200</v>
      </c>
      <c r="G141" s="13">
        <v>18720</v>
      </c>
      <c r="H141" s="24">
        <v>17120</v>
      </c>
      <c r="I141" s="14">
        <v>1781.68</v>
      </c>
      <c r="J141" s="14">
        <v>10.41</v>
      </c>
      <c r="K141" s="14">
        <v>171200</v>
      </c>
      <c r="L141" s="30"/>
    </row>
    <row r="142" spans="1:12" x14ac:dyDescent="0.25">
      <c r="A142" s="10"/>
      <c r="B142" s="28" t="s">
        <v>220</v>
      </c>
      <c r="C142" s="12" t="s">
        <v>14</v>
      </c>
      <c r="D142" s="22">
        <v>5</v>
      </c>
      <c r="E142" s="29">
        <v>8735</v>
      </c>
      <c r="F142" s="13">
        <v>8335.39</v>
      </c>
      <c r="G142" s="13">
        <v>8695</v>
      </c>
      <c r="H142" s="24">
        <v>8588.4599999999991</v>
      </c>
      <c r="I142" s="14">
        <v>220.08</v>
      </c>
      <c r="J142" s="14">
        <v>2.56</v>
      </c>
      <c r="K142" s="14">
        <v>42942.3</v>
      </c>
      <c r="L142" s="30"/>
    </row>
    <row r="143" spans="1:12" x14ac:dyDescent="0.25">
      <c r="A143" s="10"/>
      <c r="B143" s="28" t="s">
        <v>221</v>
      </c>
      <c r="C143" s="12" t="s">
        <v>14</v>
      </c>
      <c r="D143" s="22">
        <v>3</v>
      </c>
      <c r="E143" s="29">
        <v>24800</v>
      </c>
      <c r="F143" s="13">
        <v>25201.200000000001</v>
      </c>
      <c r="G143" s="13">
        <v>25000</v>
      </c>
      <c r="H143" s="24">
        <v>25000.400000000001</v>
      </c>
      <c r="I143" s="14">
        <v>200.6</v>
      </c>
      <c r="J143" s="14">
        <v>0.8</v>
      </c>
      <c r="K143" s="14">
        <v>75001.2</v>
      </c>
      <c r="L143" s="30"/>
    </row>
    <row r="144" spans="1:12" ht="25.5" x14ac:dyDescent="0.25">
      <c r="A144" s="10"/>
      <c r="B144" s="28" t="s">
        <v>222</v>
      </c>
      <c r="C144" s="12" t="s">
        <v>14</v>
      </c>
      <c r="D144" s="22">
        <v>10</v>
      </c>
      <c r="E144" s="29">
        <v>1636</v>
      </c>
      <c r="F144" s="13">
        <v>1534.96</v>
      </c>
      <c r="G144" s="13">
        <v>1730</v>
      </c>
      <c r="H144" s="24">
        <v>1633.65</v>
      </c>
      <c r="I144" s="14">
        <v>97.54</v>
      </c>
      <c r="J144" s="14">
        <v>5.97</v>
      </c>
      <c r="K144" s="14">
        <v>16336.5</v>
      </c>
      <c r="L144" s="30"/>
    </row>
    <row r="145" spans="1:14" x14ac:dyDescent="0.25">
      <c r="A145" s="10"/>
      <c r="B145" s="28" t="s">
        <v>223</v>
      </c>
      <c r="C145" s="12" t="s">
        <v>14</v>
      </c>
      <c r="D145" s="22">
        <v>5</v>
      </c>
      <c r="E145" s="29">
        <v>9630</v>
      </c>
      <c r="F145" s="13">
        <v>9110</v>
      </c>
      <c r="G145" s="13">
        <v>9550</v>
      </c>
      <c r="H145" s="24">
        <v>9430</v>
      </c>
      <c r="I145" s="14">
        <v>280</v>
      </c>
      <c r="J145" s="14">
        <v>2.97</v>
      </c>
      <c r="K145" s="14">
        <v>47150</v>
      </c>
      <c r="L145" s="30"/>
    </row>
    <row r="146" spans="1:14" x14ac:dyDescent="0.25">
      <c r="A146" s="10"/>
      <c r="B146" s="28" t="s">
        <v>22</v>
      </c>
      <c r="C146" s="12" t="s">
        <v>14</v>
      </c>
      <c r="D146" s="22">
        <v>10</v>
      </c>
      <c r="E146" s="29">
        <v>10370</v>
      </c>
      <c r="F146" s="13">
        <v>8500</v>
      </c>
      <c r="G146" s="13">
        <v>8630</v>
      </c>
      <c r="H146" s="24">
        <v>9166.67</v>
      </c>
      <c r="I146" s="14">
        <v>1044.1400000000001</v>
      </c>
      <c r="J146" s="14">
        <v>11.39</v>
      </c>
      <c r="K146" s="14">
        <v>91666.7</v>
      </c>
      <c r="L146" s="30"/>
    </row>
    <row r="147" spans="1:14" ht="25.5" x14ac:dyDescent="0.25">
      <c r="A147" s="10"/>
      <c r="B147" s="28" t="s">
        <v>27</v>
      </c>
      <c r="C147" s="12" t="s">
        <v>14</v>
      </c>
      <c r="D147" s="22">
        <v>2</v>
      </c>
      <c r="E147" s="29">
        <v>42300</v>
      </c>
      <c r="F147" s="13">
        <v>40655</v>
      </c>
      <c r="G147" s="13">
        <v>44732</v>
      </c>
      <c r="H147" s="24">
        <v>42562.33</v>
      </c>
      <c r="I147" s="14">
        <v>2051.12</v>
      </c>
      <c r="J147" s="14">
        <v>4.82</v>
      </c>
      <c r="K147" s="14">
        <v>85124.66</v>
      </c>
      <c r="L147" s="30"/>
    </row>
    <row r="148" spans="1:14" x14ac:dyDescent="0.25">
      <c r="A148" s="10"/>
      <c r="B148" s="28" t="s">
        <v>26</v>
      </c>
      <c r="C148" s="12" t="s">
        <v>14</v>
      </c>
      <c r="D148" s="22">
        <v>2</v>
      </c>
      <c r="E148" s="29">
        <v>44000</v>
      </c>
      <c r="F148" s="13">
        <v>40000</v>
      </c>
      <c r="G148" s="13">
        <v>45000</v>
      </c>
      <c r="H148" s="24">
        <v>43000</v>
      </c>
      <c r="I148" s="14">
        <v>2645.75</v>
      </c>
      <c r="J148" s="14">
        <v>6.15</v>
      </c>
      <c r="K148" s="14">
        <v>86000</v>
      </c>
      <c r="L148" s="30"/>
    </row>
    <row r="149" spans="1:14" x14ac:dyDescent="0.25">
      <c r="A149" s="10"/>
      <c r="B149" s="28" t="s">
        <v>28</v>
      </c>
      <c r="C149" s="12" t="s">
        <v>14</v>
      </c>
      <c r="D149" s="22">
        <v>5</v>
      </c>
      <c r="E149" s="29">
        <v>3245</v>
      </c>
      <c r="F149" s="13">
        <v>3675</v>
      </c>
      <c r="G149" s="13">
        <v>2530</v>
      </c>
      <c r="H149" s="24">
        <v>3150</v>
      </c>
      <c r="I149" s="14">
        <v>578.38</v>
      </c>
      <c r="J149" s="14">
        <v>18.36</v>
      </c>
      <c r="K149" s="14">
        <v>15750</v>
      </c>
      <c r="L149" s="30"/>
    </row>
    <row r="150" spans="1:14" x14ac:dyDescent="0.25">
      <c r="A150" s="10"/>
      <c r="B150" s="28" t="s">
        <v>29</v>
      </c>
      <c r="C150" s="12" t="s">
        <v>14</v>
      </c>
      <c r="D150" s="22">
        <v>5</v>
      </c>
      <c r="E150" s="29">
        <v>5370</v>
      </c>
      <c r="F150" s="13">
        <v>6330</v>
      </c>
      <c r="G150" s="13">
        <v>4900</v>
      </c>
      <c r="H150" s="24">
        <v>5533.33</v>
      </c>
      <c r="I150" s="14">
        <v>728.86</v>
      </c>
      <c r="J150" s="14">
        <v>13.17</v>
      </c>
      <c r="K150" s="14">
        <v>27666.65</v>
      </c>
      <c r="L150" s="30"/>
    </row>
    <row r="151" spans="1:14" ht="25.5" x14ac:dyDescent="0.25">
      <c r="A151" s="10"/>
      <c r="B151" s="28" t="s">
        <v>224</v>
      </c>
      <c r="C151" s="12" t="s">
        <v>14</v>
      </c>
      <c r="D151" s="22">
        <v>3</v>
      </c>
      <c r="E151" s="29">
        <v>742500</v>
      </c>
      <c r="F151" s="13">
        <v>700000</v>
      </c>
      <c r="G151" s="13">
        <v>690000</v>
      </c>
      <c r="H151" s="24">
        <v>710833.33</v>
      </c>
      <c r="I151" s="14">
        <v>27876.21</v>
      </c>
      <c r="J151" s="14">
        <v>3.92</v>
      </c>
      <c r="K151" s="14">
        <v>2132499.9900000002</v>
      </c>
      <c r="L151" s="30"/>
    </row>
    <row r="152" spans="1:14" ht="25.5" x14ac:dyDescent="0.25">
      <c r="A152" s="10"/>
      <c r="B152" s="28" t="s">
        <v>225</v>
      </c>
      <c r="C152" s="12" t="s">
        <v>14</v>
      </c>
      <c r="D152" s="22">
        <v>1</v>
      </c>
      <c r="E152" s="29">
        <v>761000</v>
      </c>
      <c r="F152" s="13">
        <v>750000</v>
      </c>
      <c r="G152" s="13">
        <v>754000</v>
      </c>
      <c r="H152" s="24">
        <v>755000</v>
      </c>
      <c r="I152" s="14">
        <v>5567.76</v>
      </c>
      <c r="J152" s="14">
        <v>0.74</v>
      </c>
      <c r="K152" s="14">
        <v>755000</v>
      </c>
      <c r="L152" s="30"/>
    </row>
    <row r="153" spans="1:14" x14ac:dyDescent="0.25">
      <c r="A153" s="10"/>
      <c r="B153" s="28"/>
      <c r="C153" s="12"/>
      <c r="D153" s="22"/>
      <c r="E153" s="29"/>
      <c r="F153" s="13"/>
      <c r="G153" s="13"/>
      <c r="H153" s="24"/>
      <c r="I153" s="14"/>
      <c r="J153" s="14"/>
      <c r="K153" s="14"/>
      <c r="L153" s="30"/>
    </row>
    <row r="154" spans="1:14" x14ac:dyDescent="0.25">
      <c r="A154" s="32"/>
      <c r="B154" s="33" t="s">
        <v>32</v>
      </c>
      <c r="C154" s="33"/>
      <c r="D154" s="34"/>
      <c r="E154" s="35"/>
      <c r="F154" s="35"/>
      <c r="G154" s="35"/>
      <c r="H154" s="36"/>
      <c r="I154" s="36"/>
      <c r="J154" s="36"/>
      <c r="K154" s="36">
        <f>SUM(K6:K152)</f>
        <v>40370069.510000005</v>
      </c>
    </row>
    <row r="155" spans="1:14" x14ac:dyDescent="0.25">
      <c r="K155" s="39"/>
    </row>
    <row r="156" spans="1:14" x14ac:dyDescent="0.25">
      <c r="K156" s="39"/>
    </row>
    <row r="157" spans="1:14" s="2" customFormat="1" ht="12.75" x14ac:dyDescent="0.2">
      <c r="A157" s="3"/>
      <c r="B157" s="4"/>
      <c r="D157" s="5"/>
      <c r="E157" s="5"/>
      <c r="F157" s="5"/>
      <c r="G157" s="5"/>
      <c r="H157" s="5"/>
      <c r="I157" s="5"/>
      <c r="J157" s="5"/>
      <c r="K157" s="39"/>
      <c r="L157" s="1"/>
      <c r="M157" s="1"/>
      <c r="N157" s="1"/>
    </row>
    <row r="158" spans="1:14" s="43" customFormat="1" ht="12.75" x14ac:dyDescent="0.25">
      <c r="A158" s="68" t="s">
        <v>33</v>
      </c>
      <c r="B158" s="68"/>
      <c r="C158" s="40"/>
      <c r="D158" s="41"/>
      <c r="E158" s="39" t="s">
        <v>34</v>
      </c>
      <c r="F158" s="39"/>
      <c r="G158" s="39"/>
      <c r="H158" s="39"/>
      <c r="I158" s="39"/>
      <c r="J158" s="39"/>
      <c r="K158" s="39"/>
      <c r="L158" s="42"/>
      <c r="M158" s="42"/>
      <c r="N158" s="42"/>
    </row>
    <row r="159" spans="1:14" s="43" customFormat="1" ht="12.75" x14ac:dyDescent="0.25">
      <c r="A159" s="44"/>
      <c r="B159" s="45"/>
      <c r="C159" s="69" t="s">
        <v>35</v>
      </c>
      <c r="D159" s="69"/>
      <c r="E159" s="39"/>
      <c r="F159" s="39"/>
      <c r="G159" s="39"/>
      <c r="H159" s="39"/>
      <c r="I159" s="39"/>
      <c r="J159" s="39"/>
      <c r="K159" s="39"/>
      <c r="L159" s="42"/>
      <c r="M159" s="42"/>
      <c r="N159" s="42"/>
    </row>
    <row r="160" spans="1:14" s="43" customFormat="1" ht="12.75" x14ac:dyDescent="0.25">
      <c r="A160" s="44"/>
      <c r="B160" s="45"/>
      <c r="C160" s="46"/>
      <c r="D160" s="47"/>
      <c r="E160" s="39"/>
      <c r="F160" s="39"/>
      <c r="G160" s="39"/>
      <c r="H160" s="39"/>
      <c r="I160" s="39"/>
      <c r="J160" s="39"/>
      <c r="K160" s="39"/>
      <c r="L160" s="42"/>
      <c r="M160" s="42"/>
      <c r="N160" s="42"/>
    </row>
    <row r="161" spans="1:14" s="43" customFormat="1" ht="12.75" x14ac:dyDescent="0.25">
      <c r="A161" s="70"/>
      <c r="B161" s="70"/>
      <c r="C161" s="46"/>
      <c r="D161" s="47"/>
      <c r="E161" s="39"/>
      <c r="F161" s="39"/>
      <c r="G161" s="39"/>
      <c r="H161" s="39"/>
      <c r="I161" s="39"/>
      <c r="J161" s="39"/>
      <c r="K161" s="39"/>
      <c r="L161" s="42"/>
      <c r="M161" s="42"/>
      <c r="N161" s="42"/>
    </row>
    <row r="162" spans="1:14" s="43" customFormat="1" ht="12.75" x14ac:dyDescent="0.25">
      <c r="A162" s="68" t="s">
        <v>36</v>
      </c>
      <c r="B162" s="68"/>
      <c r="C162" s="69" t="s">
        <v>35</v>
      </c>
      <c r="D162" s="69"/>
      <c r="E162" s="39" t="s">
        <v>37</v>
      </c>
      <c r="F162" s="39"/>
      <c r="G162" s="39"/>
      <c r="H162" s="39"/>
      <c r="I162" s="39"/>
      <c r="J162" s="39"/>
      <c r="K162" s="39"/>
      <c r="L162" s="42"/>
      <c r="M162" s="42"/>
      <c r="N162" s="42"/>
    </row>
    <row r="163" spans="1:14" s="43" customFormat="1" ht="12.75" x14ac:dyDescent="0.25">
      <c r="A163" s="48"/>
      <c r="B163" s="49" t="s">
        <v>38</v>
      </c>
      <c r="C163" s="46"/>
      <c r="D163" s="47"/>
      <c r="E163" s="39"/>
      <c r="F163" s="39"/>
      <c r="G163" s="39"/>
      <c r="H163" s="39"/>
      <c r="I163" s="39"/>
      <c r="J163" s="39"/>
      <c r="K163" s="39"/>
      <c r="L163" s="42"/>
      <c r="M163" s="42"/>
      <c r="N163" s="42"/>
    </row>
    <row r="164" spans="1:14" s="43" customFormat="1" ht="12.75" x14ac:dyDescent="0.25">
      <c r="A164" s="44"/>
      <c r="B164" s="50"/>
      <c r="C164" s="46"/>
      <c r="D164" s="47"/>
      <c r="E164" s="39"/>
      <c r="F164" s="39"/>
      <c r="G164" s="39"/>
      <c r="H164" s="39"/>
      <c r="I164" s="39"/>
      <c r="J164" s="39"/>
      <c r="K164" s="39"/>
      <c r="L164" s="42"/>
      <c r="M164" s="42"/>
      <c r="N164" s="42"/>
    </row>
    <row r="165" spans="1:14" s="43" customFormat="1" ht="12.75" x14ac:dyDescent="0.25">
      <c r="A165" s="44"/>
      <c r="B165" s="50"/>
      <c r="C165" s="46"/>
      <c r="D165" s="47"/>
      <c r="E165" s="39"/>
      <c r="F165" s="39"/>
      <c r="G165" s="39"/>
      <c r="H165" s="39"/>
      <c r="I165" s="39"/>
      <c r="J165" s="39"/>
      <c r="K165" s="39"/>
      <c r="L165" s="42"/>
      <c r="M165" s="42"/>
      <c r="N165" s="42"/>
    </row>
    <row r="166" spans="1:14" s="53" customFormat="1" ht="12.75" x14ac:dyDescent="0.25">
      <c r="A166" s="51"/>
      <c r="B166" s="51"/>
      <c r="C166" s="52"/>
      <c r="D166" s="52"/>
      <c r="E166" s="52"/>
      <c r="F166" s="39"/>
      <c r="G166" s="39"/>
      <c r="H166" s="39"/>
      <c r="I166" s="39"/>
      <c r="J166" s="39"/>
      <c r="K166" s="39"/>
      <c r="L166" s="42"/>
      <c r="M166" s="42"/>
      <c r="N166" s="42"/>
    </row>
    <row r="167" spans="1:14" s="43" customFormat="1" ht="12.75" x14ac:dyDescent="0.25">
      <c r="A167" s="44"/>
      <c r="B167" s="54"/>
      <c r="C167" s="56"/>
      <c r="D167" s="56"/>
      <c r="E167" s="56"/>
      <c r="F167" s="39"/>
      <c r="G167" s="39"/>
      <c r="H167" s="39"/>
      <c r="I167" s="39"/>
      <c r="J167" s="39"/>
      <c r="K167" s="39"/>
      <c r="L167" s="42"/>
      <c r="M167" s="42"/>
      <c r="N167" s="42"/>
    </row>
    <row r="168" spans="1:14" s="43" customFormat="1" ht="12.75" x14ac:dyDescent="0.25">
      <c r="A168" s="55"/>
      <c r="B168" s="54"/>
      <c r="D168" s="39"/>
      <c r="E168" s="39"/>
      <c r="F168" s="39"/>
      <c r="G168" s="39"/>
      <c r="H168" s="39"/>
      <c r="I168" s="39"/>
      <c r="J168" s="39"/>
      <c r="K168" s="39"/>
      <c r="L168" s="42"/>
      <c r="M168" s="42"/>
      <c r="N168" s="42"/>
    </row>
  </sheetData>
  <mergeCells count="14">
    <mergeCell ref="C167:E167"/>
    <mergeCell ref="A1:K1"/>
    <mergeCell ref="A3:A4"/>
    <mergeCell ref="B3:B4"/>
    <mergeCell ref="C3:C4"/>
    <mergeCell ref="D3:D4"/>
    <mergeCell ref="E3:G3"/>
    <mergeCell ref="H3:J3"/>
    <mergeCell ref="K3:K4"/>
    <mergeCell ref="A158:B158"/>
    <mergeCell ref="C159:D159"/>
    <mergeCell ref="A161:B161"/>
    <mergeCell ref="A162:B162"/>
    <mergeCell ref="C162:D162"/>
  </mergeCells>
  <dataValidations count="1">
    <dataValidation type="decimal" allowBlank="1" showInputMessage="1" showErrorMessage="1" sqref="D32:D153">
      <formula1>0</formula1>
      <formula2>10000000000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8"/>
  <sheetViews>
    <sheetView tabSelected="1" topLeftCell="A28" workbookViewId="0">
      <selection activeCell="G57" sqref="G57"/>
    </sheetView>
  </sheetViews>
  <sheetFormatPr defaultRowHeight="15" x14ac:dyDescent="0.25"/>
  <cols>
    <col min="1" max="1" width="9.140625" style="16"/>
    <col min="2" max="2" width="47.5703125" style="16" customWidth="1"/>
    <col min="3" max="3" width="11.42578125" style="16" customWidth="1"/>
    <col min="4" max="4" width="13.42578125" style="37" customWidth="1"/>
    <col min="5" max="7" width="19.140625" style="16" customWidth="1"/>
    <col min="8" max="8" width="16.28515625" style="38" customWidth="1"/>
    <col min="9" max="9" width="14.85546875" style="38" customWidth="1"/>
    <col min="10" max="10" width="12.42578125" style="38" customWidth="1"/>
    <col min="11" max="11" width="15.5703125" style="38" customWidth="1"/>
    <col min="12" max="12" width="23.5703125" style="15" hidden="1" customWidth="1"/>
    <col min="13" max="13" width="0" style="15" hidden="1" customWidth="1"/>
    <col min="14" max="14" width="21.140625" style="15" hidden="1" customWidth="1"/>
    <col min="15" max="16384" width="9.140625" style="16"/>
  </cols>
  <sheetData>
    <row r="1" spans="1:14" s="2" customFormat="1" ht="12.75" x14ac:dyDescent="0.2">
      <c r="A1" s="57" t="s">
        <v>227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1"/>
      <c r="M1" s="1"/>
      <c r="N1" s="1"/>
    </row>
    <row r="2" spans="1:14" s="2" customFormat="1" ht="12.75" x14ac:dyDescent="0.2">
      <c r="A2" s="3"/>
      <c r="B2" s="4"/>
      <c r="D2" s="5"/>
      <c r="E2" s="5"/>
      <c r="F2" s="5"/>
      <c r="G2" s="5"/>
      <c r="H2" s="5"/>
      <c r="I2" s="5"/>
      <c r="J2" s="5"/>
      <c r="K2" s="5" t="s">
        <v>0</v>
      </c>
      <c r="L2" s="1"/>
      <c r="M2" s="1"/>
      <c r="N2" s="1"/>
    </row>
    <row r="3" spans="1:14" s="2" customFormat="1" ht="25.5" customHeight="1" x14ac:dyDescent="0.2">
      <c r="A3" s="58" t="s">
        <v>1</v>
      </c>
      <c r="B3" s="60" t="s">
        <v>2</v>
      </c>
      <c r="C3" s="60" t="s">
        <v>3</v>
      </c>
      <c r="D3" s="62" t="s">
        <v>4</v>
      </c>
      <c r="E3" s="64" t="s">
        <v>5</v>
      </c>
      <c r="F3" s="65"/>
      <c r="G3" s="65"/>
      <c r="H3" s="64" t="s">
        <v>6</v>
      </c>
      <c r="I3" s="65"/>
      <c r="J3" s="66"/>
      <c r="K3" s="67" t="s">
        <v>7</v>
      </c>
      <c r="L3" s="1"/>
      <c r="M3" s="1"/>
      <c r="N3" s="1"/>
    </row>
    <row r="4" spans="1:14" s="2" customFormat="1" ht="53.25" customHeight="1" x14ac:dyDescent="0.2">
      <c r="A4" s="59"/>
      <c r="B4" s="61"/>
      <c r="C4" s="61"/>
      <c r="D4" s="63"/>
      <c r="E4" s="6" t="s">
        <v>8</v>
      </c>
      <c r="F4" s="6" t="s">
        <v>9</v>
      </c>
      <c r="G4" s="6" t="s">
        <v>10</v>
      </c>
      <c r="H4" s="7" t="s">
        <v>11</v>
      </c>
      <c r="I4" s="7" t="s">
        <v>12</v>
      </c>
      <c r="J4" s="7" t="s">
        <v>13</v>
      </c>
      <c r="K4" s="67"/>
      <c r="L4" s="1"/>
      <c r="M4" s="1"/>
      <c r="N4" s="1"/>
    </row>
    <row r="5" spans="1:14" s="2" customFormat="1" ht="19.5" customHeight="1" x14ac:dyDescent="0.2">
      <c r="A5" s="8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8">
        <v>8</v>
      </c>
      <c r="I5" s="8">
        <v>9</v>
      </c>
      <c r="J5" s="8">
        <v>10</v>
      </c>
      <c r="K5" s="9">
        <v>11</v>
      </c>
      <c r="L5" s="1"/>
      <c r="M5" s="1"/>
      <c r="N5" s="1"/>
    </row>
    <row r="6" spans="1:14" x14ac:dyDescent="0.25">
      <c r="A6" s="10">
        <v>1</v>
      </c>
      <c r="B6" s="11" t="s">
        <v>178</v>
      </c>
      <c r="C6" s="12" t="s">
        <v>14</v>
      </c>
      <c r="D6" s="12">
        <v>1</v>
      </c>
      <c r="E6" s="13">
        <v>17990</v>
      </c>
      <c r="F6" s="13">
        <v>18150</v>
      </c>
      <c r="G6" s="13">
        <v>18100</v>
      </c>
      <c r="H6" s="13">
        <v>18080</v>
      </c>
      <c r="I6" s="14">
        <v>81.849999999999994</v>
      </c>
      <c r="J6" s="14">
        <v>0.45</v>
      </c>
      <c r="K6" s="14">
        <v>18080</v>
      </c>
      <c r="L6" s="5"/>
    </row>
    <row r="7" spans="1:14" x14ac:dyDescent="0.25">
      <c r="A7" s="10">
        <v>2</v>
      </c>
      <c r="B7" s="11" t="s">
        <v>179</v>
      </c>
      <c r="C7" s="12" t="s">
        <v>14</v>
      </c>
      <c r="D7" s="12">
        <v>5</v>
      </c>
      <c r="E7" s="13">
        <v>19020</v>
      </c>
      <c r="F7" s="13">
        <v>19120</v>
      </c>
      <c r="G7" s="13">
        <v>19050</v>
      </c>
      <c r="H7" s="13">
        <v>19063.330000000002</v>
      </c>
      <c r="I7" s="14">
        <v>51.32</v>
      </c>
      <c r="J7" s="14">
        <v>0.27</v>
      </c>
      <c r="K7" s="14">
        <v>95316.65</v>
      </c>
      <c r="L7" s="1"/>
    </row>
    <row r="8" spans="1:14" x14ac:dyDescent="0.25">
      <c r="A8" s="10">
        <v>3</v>
      </c>
      <c r="B8" s="11" t="s">
        <v>180</v>
      </c>
      <c r="C8" s="12" t="s">
        <v>14</v>
      </c>
      <c r="D8" s="12">
        <v>1</v>
      </c>
      <c r="E8" s="13">
        <v>20750</v>
      </c>
      <c r="F8" s="13">
        <v>20890</v>
      </c>
      <c r="G8" s="13">
        <v>20800</v>
      </c>
      <c r="H8" s="13">
        <v>20813.330000000002</v>
      </c>
      <c r="I8" s="14">
        <v>70.95</v>
      </c>
      <c r="J8" s="14">
        <v>0.34</v>
      </c>
      <c r="K8" s="14">
        <v>20813.330000000002</v>
      </c>
      <c r="L8" s="1"/>
    </row>
    <row r="9" spans="1:14" x14ac:dyDescent="0.25">
      <c r="A9" s="10">
        <v>4</v>
      </c>
      <c r="B9" s="11" t="s">
        <v>181</v>
      </c>
      <c r="C9" s="12" t="s">
        <v>14</v>
      </c>
      <c r="D9" s="12">
        <v>1</v>
      </c>
      <c r="E9" s="14">
        <v>17900</v>
      </c>
      <c r="F9" s="17">
        <v>17990</v>
      </c>
      <c r="G9" s="17">
        <v>17950</v>
      </c>
      <c r="H9" s="13">
        <v>17946.669999999998</v>
      </c>
      <c r="I9" s="14">
        <v>45.09</v>
      </c>
      <c r="J9" s="14">
        <v>0.25</v>
      </c>
      <c r="K9" s="14">
        <v>17946.669999999998</v>
      </c>
      <c r="L9" s="1"/>
    </row>
    <row r="10" spans="1:14" x14ac:dyDescent="0.25">
      <c r="A10" s="10">
        <v>5</v>
      </c>
      <c r="B10" s="11" t="s">
        <v>182</v>
      </c>
      <c r="C10" s="12" t="s">
        <v>14</v>
      </c>
      <c r="D10" s="12">
        <v>1</v>
      </c>
      <c r="E10" s="14">
        <v>63580</v>
      </c>
      <c r="F10" s="17">
        <v>63750</v>
      </c>
      <c r="G10" s="17">
        <v>63600</v>
      </c>
      <c r="H10" s="13">
        <v>63643.33</v>
      </c>
      <c r="I10" s="14">
        <v>92.92</v>
      </c>
      <c r="J10" s="14">
        <v>0.15</v>
      </c>
      <c r="K10" s="14">
        <v>63643.33</v>
      </c>
      <c r="L10" s="1"/>
    </row>
    <row r="11" spans="1:14" x14ac:dyDescent="0.25">
      <c r="A11" s="10">
        <v>6</v>
      </c>
      <c r="B11" s="11" t="s">
        <v>183</v>
      </c>
      <c r="C11" s="12" t="s">
        <v>14</v>
      </c>
      <c r="D11" s="12">
        <v>1</v>
      </c>
      <c r="E11" s="14">
        <v>14490</v>
      </c>
      <c r="F11" s="17">
        <v>13419</v>
      </c>
      <c r="G11" s="17">
        <v>13930.01</v>
      </c>
      <c r="H11" s="13">
        <v>13946.34</v>
      </c>
      <c r="I11" s="14">
        <v>535.69000000000005</v>
      </c>
      <c r="J11" s="14">
        <v>3.84</v>
      </c>
      <c r="K11" s="14">
        <v>13946.34</v>
      </c>
      <c r="L11" s="1"/>
    </row>
    <row r="12" spans="1:14" x14ac:dyDescent="0.25">
      <c r="A12" s="10">
        <v>7</v>
      </c>
      <c r="B12" s="18" t="s">
        <v>184</v>
      </c>
      <c r="C12" s="12" t="s">
        <v>14</v>
      </c>
      <c r="D12" s="12">
        <v>10</v>
      </c>
      <c r="E12" s="14">
        <v>499</v>
      </c>
      <c r="F12" s="17">
        <v>635</v>
      </c>
      <c r="G12" s="17">
        <v>540</v>
      </c>
      <c r="H12" s="13">
        <v>558</v>
      </c>
      <c r="I12" s="14">
        <v>69.760000000000005</v>
      </c>
      <c r="J12" s="14">
        <v>12.5</v>
      </c>
      <c r="K12" s="14">
        <v>5580</v>
      </c>
      <c r="L12" s="1"/>
    </row>
    <row r="13" spans="1:14" x14ac:dyDescent="0.25">
      <c r="A13" s="10">
        <v>8</v>
      </c>
      <c r="B13" s="19" t="s">
        <v>228</v>
      </c>
      <c r="C13" s="12" t="s">
        <v>14</v>
      </c>
      <c r="D13" s="20">
        <v>1</v>
      </c>
      <c r="E13" s="13">
        <v>25070</v>
      </c>
      <c r="F13" s="13">
        <v>29490</v>
      </c>
      <c r="G13" s="13">
        <v>25070</v>
      </c>
      <c r="H13" s="13">
        <v>26543.33</v>
      </c>
      <c r="I13" s="14">
        <v>2551.89</v>
      </c>
      <c r="J13" s="14">
        <v>9.61</v>
      </c>
      <c r="K13" s="14">
        <v>26543.33</v>
      </c>
      <c r="L13" s="1"/>
    </row>
    <row r="14" spans="1:14" x14ac:dyDescent="0.25">
      <c r="A14" s="10">
        <v>9</v>
      </c>
      <c r="B14" s="21" t="s">
        <v>186</v>
      </c>
      <c r="C14" s="12" t="s">
        <v>14</v>
      </c>
      <c r="D14" s="20">
        <v>11</v>
      </c>
      <c r="E14" s="13">
        <v>11865</v>
      </c>
      <c r="F14" s="13">
        <v>12242</v>
      </c>
      <c r="G14" s="13">
        <v>12028</v>
      </c>
      <c r="H14" s="13">
        <v>12045</v>
      </c>
      <c r="I14" s="14">
        <v>189.07</v>
      </c>
      <c r="J14" s="14">
        <v>1.57</v>
      </c>
      <c r="K14" s="14">
        <v>132495</v>
      </c>
      <c r="L14" s="1"/>
    </row>
    <row r="15" spans="1:14" x14ac:dyDescent="0.25">
      <c r="A15" s="10">
        <v>10</v>
      </c>
      <c r="B15" s="21" t="s">
        <v>187</v>
      </c>
      <c r="C15" s="12" t="s">
        <v>14</v>
      </c>
      <c r="D15" s="20">
        <v>7</v>
      </c>
      <c r="E15" s="13">
        <v>12110</v>
      </c>
      <c r="F15" s="13">
        <v>12506</v>
      </c>
      <c r="G15" s="13">
        <v>12262</v>
      </c>
      <c r="H15" s="13">
        <v>12292.67</v>
      </c>
      <c r="I15" s="14">
        <v>199.77</v>
      </c>
      <c r="J15" s="14">
        <v>1.63</v>
      </c>
      <c r="K15" s="14">
        <v>86048.69</v>
      </c>
    </row>
    <row r="16" spans="1:14" x14ac:dyDescent="0.25">
      <c r="A16" s="10">
        <v>11</v>
      </c>
      <c r="B16" s="21" t="s">
        <v>188</v>
      </c>
      <c r="C16" s="12" t="s">
        <v>14</v>
      </c>
      <c r="D16" s="22">
        <v>21</v>
      </c>
      <c r="E16" s="13">
        <v>8435</v>
      </c>
      <c r="F16" s="13">
        <v>8801</v>
      </c>
      <c r="G16" s="13">
        <v>8606</v>
      </c>
      <c r="H16" s="13">
        <v>8614</v>
      </c>
      <c r="I16" s="14">
        <v>183.13</v>
      </c>
      <c r="J16" s="14">
        <v>2.13</v>
      </c>
      <c r="K16" s="14">
        <v>180894</v>
      </c>
    </row>
    <row r="17" spans="1:14" x14ac:dyDescent="0.25">
      <c r="A17" s="10">
        <v>12</v>
      </c>
      <c r="B17" s="18" t="s">
        <v>189</v>
      </c>
      <c r="C17" s="12" t="s">
        <v>14</v>
      </c>
      <c r="D17" s="12">
        <v>1</v>
      </c>
      <c r="E17" s="23">
        <v>8925</v>
      </c>
      <c r="F17" s="24">
        <v>9256</v>
      </c>
      <c r="G17" s="24">
        <v>9156</v>
      </c>
      <c r="H17" s="24">
        <v>9112.33</v>
      </c>
      <c r="I17" s="14">
        <v>169.77</v>
      </c>
      <c r="J17" s="14">
        <v>1.86</v>
      </c>
      <c r="K17" s="14">
        <v>9112.33</v>
      </c>
    </row>
    <row r="18" spans="1:14" x14ac:dyDescent="0.25">
      <c r="A18" s="10">
        <v>13</v>
      </c>
      <c r="B18" s="18" t="s">
        <v>190</v>
      </c>
      <c r="C18" s="12" t="s">
        <v>14</v>
      </c>
      <c r="D18" s="12">
        <v>2</v>
      </c>
      <c r="E18" s="24">
        <v>12355</v>
      </c>
      <c r="F18" s="24">
        <v>12713</v>
      </c>
      <c r="G18" s="25">
        <v>12562</v>
      </c>
      <c r="H18" s="24">
        <v>12543.33</v>
      </c>
      <c r="I18" s="14">
        <v>179.73</v>
      </c>
      <c r="J18" s="14">
        <v>1.43</v>
      </c>
      <c r="K18" s="14">
        <v>25086.66</v>
      </c>
    </row>
    <row r="19" spans="1:14" x14ac:dyDescent="0.25">
      <c r="A19" s="10">
        <v>14</v>
      </c>
      <c r="B19" s="18" t="s">
        <v>191</v>
      </c>
      <c r="C19" s="12" t="s">
        <v>14</v>
      </c>
      <c r="D19" s="26">
        <v>5</v>
      </c>
      <c r="E19" s="13">
        <v>8680</v>
      </c>
      <c r="F19" s="13">
        <v>9146</v>
      </c>
      <c r="G19" s="24">
        <v>8894</v>
      </c>
      <c r="H19" s="24">
        <v>8906.67</v>
      </c>
      <c r="I19" s="14">
        <v>233.26</v>
      </c>
      <c r="J19" s="14">
        <v>2.62</v>
      </c>
      <c r="K19" s="14">
        <v>44533.35</v>
      </c>
    </row>
    <row r="20" spans="1:14" x14ac:dyDescent="0.25">
      <c r="A20" s="10">
        <v>15</v>
      </c>
      <c r="B20" s="18" t="s">
        <v>192</v>
      </c>
      <c r="C20" s="12" t="s">
        <v>14</v>
      </c>
      <c r="D20" s="26">
        <v>23</v>
      </c>
      <c r="E20" s="13">
        <v>3869</v>
      </c>
      <c r="F20" s="13">
        <v>4253</v>
      </c>
      <c r="G20" s="24">
        <v>4098</v>
      </c>
      <c r="H20" s="24">
        <v>4073.33</v>
      </c>
      <c r="I20" s="14">
        <v>193.18</v>
      </c>
      <c r="J20" s="14">
        <v>4.74</v>
      </c>
      <c r="K20" s="14">
        <v>93686.59</v>
      </c>
    </row>
    <row r="21" spans="1:14" x14ac:dyDescent="0.25">
      <c r="A21" s="10">
        <v>16</v>
      </c>
      <c r="B21" s="18" t="s">
        <v>193</v>
      </c>
      <c r="C21" s="12" t="s">
        <v>14</v>
      </c>
      <c r="D21" s="26">
        <v>3</v>
      </c>
      <c r="E21" s="13">
        <v>5459</v>
      </c>
      <c r="F21" s="13">
        <v>5893</v>
      </c>
      <c r="G21" s="24">
        <v>5690</v>
      </c>
      <c r="H21" s="24">
        <v>5680.67</v>
      </c>
      <c r="I21" s="14">
        <v>217.15</v>
      </c>
      <c r="J21" s="14">
        <v>3.82</v>
      </c>
      <c r="K21" s="14">
        <v>17042.009999999998</v>
      </c>
    </row>
    <row r="22" spans="1:14" x14ac:dyDescent="0.25">
      <c r="A22" s="10">
        <v>17</v>
      </c>
      <c r="B22" s="18" t="s">
        <v>194</v>
      </c>
      <c r="C22" s="12" t="s">
        <v>14</v>
      </c>
      <c r="D22" s="26">
        <v>3</v>
      </c>
      <c r="E22" s="13">
        <v>4169</v>
      </c>
      <c r="F22" s="13">
        <v>4664</v>
      </c>
      <c r="G22" s="24">
        <v>4405</v>
      </c>
      <c r="H22" s="24">
        <v>4412.67</v>
      </c>
      <c r="I22" s="14">
        <v>247.59</v>
      </c>
      <c r="J22" s="14">
        <v>5.61</v>
      </c>
      <c r="K22" s="14">
        <v>13238.01</v>
      </c>
    </row>
    <row r="23" spans="1:14" x14ac:dyDescent="0.25">
      <c r="A23" s="10">
        <v>18</v>
      </c>
      <c r="B23" s="18" t="s">
        <v>195</v>
      </c>
      <c r="C23" s="12" t="s">
        <v>14</v>
      </c>
      <c r="D23" s="26">
        <v>4</v>
      </c>
      <c r="E23" s="13">
        <v>4535</v>
      </c>
      <c r="F23" s="13">
        <v>4926</v>
      </c>
      <c r="G23" s="24">
        <v>4757</v>
      </c>
      <c r="H23" s="24">
        <v>4739.33</v>
      </c>
      <c r="I23" s="14">
        <v>196.1</v>
      </c>
      <c r="J23" s="14">
        <v>4.1399999999999997</v>
      </c>
      <c r="K23" s="14">
        <v>18957.32</v>
      </c>
    </row>
    <row r="24" spans="1:14" x14ac:dyDescent="0.25">
      <c r="A24" s="10">
        <v>19</v>
      </c>
      <c r="B24" s="18" t="s">
        <v>196</v>
      </c>
      <c r="C24" s="12" t="s">
        <v>14</v>
      </c>
      <c r="D24" s="12">
        <v>2</v>
      </c>
      <c r="E24" s="13">
        <v>7334</v>
      </c>
      <c r="F24" s="13">
        <v>7799</v>
      </c>
      <c r="G24" s="24">
        <v>7509</v>
      </c>
      <c r="H24" s="24">
        <v>7547.33</v>
      </c>
      <c r="I24" s="14">
        <v>234.86</v>
      </c>
      <c r="J24" s="14">
        <v>3.11</v>
      </c>
      <c r="K24" s="14">
        <v>15094.66</v>
      </c>
    </row>
    <row r="25" spans="1:14" x14ac:dyDescent="0.25">
      <c r="A25" s="10">
        <v>20</v>
      </c>
      <c r="B25" s="21" t="s">
        <v>197</v>
      </c>
      <c r="C25" s="12" t="s">
        <v>14</v>
      </c>
      <c r="D25" s="12">
        <v>1</v>
      </c>
      <c r="E25" s="13">
        <v>9549</v>
      </c>
      <c r="F25" s="13">
        <v>9970</v>
      </c>
      <c r="G25" s="13">
        <v>9715</v>
      </c>
      <c r="H25" s="24">
        <v>9744.67</v>
      </c>
      <c r="I25" s="14">
        <v>212.06</v>
      </c>
      <c r="J25" s="14">
        <v>2.1800000000000002</v>
      </c>
      <c r="K25" s="14">
        <v>9744.67</v>
      </c>
    </row>
    <row r="26" spans="1:14" x14ac:dyDescent="0.25">
      <c r="A26" s="10">
        <v>21</v>
      </c>
      <c r="B26" s="21" t="s">
        <v>198</v>
      </c>
      <c r="C26" s="12" t="s">
        <v>14</v>
      </c>
      <c r="D26" s="12">
        <v>8</v>
      </c>
      <c r="E26" s="13">
        <v>4336</v>
      </c>
      <c r="F26" s="13">
        <v>4667</v>
      </c>
      <c r="G26" s="13">
        <v>4570</v>
      </c>
      <c r="H26" s="24">
        <v>4524.33</v>
      </c>
      <c r="I26" s="14">
        <v>170.16</v>
      </c>
      <c r="J26" s="14">
        <v>3.76</v>
      </c>
      <c r="K26" s="14">
        <v>36194.639999999999</v>
      </c>
    </row>
    <row r="27" spans="1:14" x14ac:dyDescent="0.25">
      <c r="A27" s="10">
        <v>22</v>
      </c>
      <c r="B27" s="27" t="s">
        <v>199</v>
      </c>
      <c r="C27" s="12" t="s">
        <v>14</v>
      </c>
      <c r="D27" s="12">
        <v>5</v>
      </c>
      <c r="E27" s="13">
        <v>3578</v>
      </c>
      <c r="F27" s="13">
        <v>3887</v>
      </c>
      <c r="G27" s="13">
        <v>3740</v>
      </c>
      <c r="H27" s="24">
        <v>3735</v>
      </c>
      <c r="I27" s="14">
        <v>154.56</v>
      </c>
      <c r="J27" s="14">
        <v>4.1399999999999997</v>
      </c>
      <c r="K27" s="14">
        <v>18675</v>
      </c>
    </row>
    <row r="28" spans="1:14" x14ac:dyDescent="0.25">
      <c r="A28" s="10">
        <v>23</v>
      </c>
      <c r="B28" s="27" t="s">
        <v>200</v>
      </c>
      <c r="C28" s="12" t="s">
        <v>14</v>
      </c>
      <c r="D28" s="12">
        <v>150</v>
      </c>
      <c r="E28" s="13">
        <v>8918</v>
      </c>
      <c r="F28" s="13">
        <v>7890</v>
      </c>
      <c r="G28" s="13">
        <v>8170.26</v>
      </c>
      <c r="H28" s="24">
        <v>8326.09</v>
      </c>
      <c r="I28" s="14">
        <v>531.41999999999996</v>
      </c>
      <c r="J28" s="14">
        <v>6.38</v>
      </c>
      <c r="K28" s="14">
        <v>1248913.5</v>
      </c>
    </row>
    <row r="29" spans="1:14" x14ac:dyDescent="0.25">
      <c r="A29" s="10">
        <v>24</v>
      </c>
      <c r="B29" s="27" t="s">
        <v>201</v>
      </c>
      <c r="C29" s="12" t="s">
        <v>14</v>
      </c>
      <c r="D29" s="12">
        <v>10</v>
      </c>
      <c r="E29" s="13">
        <v>9610</v>
      </c>
      <c r="F29" s="13">
        <v>9804</v>
      </c>
      <c r="G29" s="13">
        <v>8832</v>
      </c>
      <c r="H29" s="24">
        <v>9415.33</v>
      </c>
      <c r="I29" s="14">
        <v>514.41</v>
      </c>
      <c r="J29" s="14">
        <v>5.46</v>
      </c>
      <c r="K29" s="14">
        <v>94153.3</v>
      </c>
      <c r="L29" s="15">
        <f>SUM(K29:K38)</f>
        <v>20101970.25</v>
      </c>
      <c r="N29" s="15">
        <f>L29+L39+L42</f>
        <v>21619783.59</v>
      </c>
    </row>
    <row r="30" spans="1:14" x14ac:dyDescent="0.25">
      <c r="A30" s="10">
        <v>25</v>
      </c>
      <c r="B30" s="27" t="s">
        <v>203</v>
      </c>
      <c r="C30" s="12" t="s">
        <v>14</v>
      </c>
      <c r="D30" s="12">
        <v>1</v>
      </c>
      <c r="E30" s="13">
        <v>2099594</v>
      </c>
      <c r="F30" s="13">
        <v>2209867.1</v>
      </c>
      <c r="G30" s="13">
        <v>2156412.86</v>
      </c>
      <c r="H30" s="24">
        <v>2155291.3199999998</v>
      </c>
      <c r="I30" s="14">
        <v>55145.1</v>
      </c>
      <c r="J30" s="14">
        <v>2.56</v>
      </c>
      <c r="K30" s="14">
        <v>2155291.3199999998</v>
      </c>
    </row>
    <row r="31" spans="1:14" x14ac:dyDescent="0.25">
      <c r="A31" s="10">
        <v>26</v>
      </c>
      <c r="B31" s="27" t="s">
        <v>229</v>
      </c>
      <c r="C31" s="12" t="s">
        <v>14</v>
      </c>
      <c r="D31" s="12">
        <v>5</v>
      </c>
      <c r="E31" s="13">
        <v>2850110</v>
      </c>
      <c r="F31" s="13">
        <v>2850120</v>
      </c>
      <c r="G31" s="13">
        <v>2850100</v>
      </c>
      <c r="H31" s="24">
        <v>2850110</v>
      </c>
      <c r="I31" s="14">
        <v>10</v>
      </c>
      <c r="J31" s="14">
        <v>0</v>
      </c>
      <c r="K31" s="14">
        <v>14250550</v>
      </c>
    </row>
    <row r="32" spans="1:14" x14ac:dyDescent="0.25">
      <c r="A32" s="10">
        <v>27</v>
      </c>
      <c r="B32" s="27" t="s">
        <v>230</v>
      </c>
      <c r="C32" s="12" t="s">
        <v>14</v>
      </c>
      <c r="D32" s="12">
        <v>3</v>
      </c>
      <c r="E32" s="13">
        <v>72045</v>
      </c>
      <c r="F32" s="13">
        <v>72050</v>
      </c>
      <c r="G32" s="13">
        <v>72068</v>
      </c>
      <c r="H32" s="24">
        <v>72054.33</v>
      </c>
      <c r="I32" s="14">
        <v>12.1</v>
      </c>
      <c r="J32" s="14">
        <v>0.02</v>
      </c>
      <c r="K32" s="14">
        <v>216162.99</v>
      </c>
    </row>
    <row r="33" spans="1:12" x14ac:dyDescent="0.25">
      <c r="A33" s="10">
        <v>28</v>
      </c>
      <c r="B33" s="27" t="s">
        <v>208</v>
      </c>
      <c r="C33" s="12" t="s">
        <v>14</v>
      </c>
      <c r="D33" s="12">
        <v>5</v>
      </c>
      <c r="E33" s="13">
        <v>58099</v>
      </c>
      <c r="F33" s="13">
        <v>45000</v>
      </c>
      <c r="G33" s="13">
        <v>45990</v>
      </c>
      <c r="H33" s="24">
        <v>49696.33</v>
      </c>
      <c r="I33" s="14">
        <v>7293.74</v>
      </c>
      <c r="J33" s="14">
        <v>14.68</v>
      </c>
      <c r="K33" s="14">
        <v>248481.65</v>
      </c>
    </row>
    <row r="34" spans="1:12" x14ac:dyDescent="0.25">
      <c r="A34" s="10">
        <v>29</v>
      </c>
      <c r="B34" s="27" t="s">
        <v>210</v>
      </c>
      <c r="C34" s="12" t="s">
        <v>14</v>
      </c>
      <c r="D34" s="12">
        <v>2</v>
      </c>
      <c r="E34" s="13">
        <v>4128</v>
      </c>
      <c r="F34" s="13">
        <v>3186</v>
      </c>
      <c r="G34" s="13">
        <v>2877</v>
      </c>
      <c r="H34" s="24">
        <v>3397</v>
      </c>
      <c r="I34" s="14">
        <v>651.64</v>
      </c>
      <c r="J34" s="14">
        <v>19.18</v>
      </c>
      <c r="K34" s="14">
        <v>6794</v>
      </c>
    </row>
    <row r="35" spans="1:12" x14ac:dyDescent="0.25">
      <c r="A35" s="10">
        <v>30</v>
      </c>
      <c r="B35" s="27" t="s">
        <v>211</v>
      </c>
      <c r="C35" s="12" t="s">
        <v>14</v>
      </c>
      <c r="D35" s="12">
        <v>3</v>
      </c>
      <c r="E35" s="13">
        <v>10440</v>
      </c>
      <c r="F35" s="13">
        <v>20000</v>
      </c>
      <c r="G35" s="13">
        <v>15597</v>
      </c>
      <c r="H35" s="24">
        <v>15345.67</v>
      </c>
      <c r="I35" s="14">
        <v>4784.95</v>
      </c>
      <c r="J35" s="14">
        <v>31.18</v>
      </c>
      <c r="K35" s="14">
        <v>46037.01</v>
      </c>
    </row>
    <row r="36" spans="1:12" ht="63.75" x14ac:dyDescent="0.25">
      <c r="A36" s="10">
        <v>31</v>
      </c>
      <c r="B36" s="27" t="s">
        <v>231</v>
      </c>
      <c r="C36" s="12" t="s">
        <v>14</v>
      </c>
      <c r="D36" s="12">
        <v>4</v>
      </c>
      <c r="E36" s="13">
        <v>335000</v>
      </c>
      <c r="F36" s="13">
        <v>311550</v>
      </c>
      <c r="G36" s="13">
        <v>348500</v>
      </c>
      <c r="H36" s="24">
        <v>331683.33</v>
      </c>
      <c r="I36" s="14">
        <v>18696.95</v>
      </c>
      <c r="J36" s="14">
        <v>5.64</v>
      </c>
      <c r="K36" s="14">
        <v>1326733.32</v>
      </c>
    </row>
    <row r="37" spans="1:12" ht="51" x14ac:dyDescent="0.25">
      <c r="A37" s="10">
        <v>32</v>
      </c>
      <c r="B37" s="27" t="s">
        <v>232</v>
      </c>
      <c r="C37" s="12" t="s">
        <v>14</v>
      </c>
      <c r="D37" s="12">
        <v>2</v>
      </c>
      <c r="E37" s="13">
        <v>199000</v>
      </c>
      <c r="F37" s="13">
        <v>189050</v>
      </c>
      <c r="G37" s="13">
        <v>214600</v>
      </c>
      <c r="H37" s="24">
        <v>200883.33</v>
      </c>
      <c r="I37" s="14">
        <v>12878.7</v>
      </c>
      <c r="J37" s="14">
        <v>6.41</v>
      </c>
      <c r="K37" s="14">
        <v>401766.66</v>
      </c>
    </row>
    <row r="38" spans="1:12" ht="51" x14ac:dyDescent="0.25">
      <c r="A38" s="10">
        <v>33</v>
      </c>
      <c r="B38" s="27" t="s">
        <v>233</v>
      </c>
      <c r="C38" s="12" t="s">
        <v>14</v>
      </c>
      <c r="D38" s="12">
        <v>8</v>
      </c>
      <c r="E38" s="13">
        <v>163400</v>
      </c>
      <c r="F38" s="13">
        <v>165000</v>
      </c>
      <c r="G38" s="13">
        <v>180100</v>
      </c>
      <c r="H38" s="24">
        <v>169500</v>
      </c>
      <c r="I38" s="14">
        <v>9214.66</v>
      </c>
      <c r="J38" s="14">
        <v>5.44</v>
      </c>
      <c r="K38" s="14">
        <v>1356000</v>
      </c>
    </row>
    <row r="39" spans="1:12" ht="38.25" x14ac:dyDescent="0.25">
      <c r="A39" s="10">
        <v>34</v>
      </c>
      <c r="B39" s="27" t="s">
        <v>234</v>
      </c>
      <c r="C39" s="12" t="s">
        <v>14</v>
      </c>
      <c r="D39" s="12">
        <v>2</v>
      </c>
      <c r="E39" s="13">
        <v>36100</v>
      </c>
      <c r="F39" s="13">
        <v>34295</v>
      </c>
      <c r="G39" s="13">
        <v>37000</v>
      </c>
      <c r="H39" s="24">
        <v>35798.33</v>
      </c>
      <c r="I39" s="14">
        <v>1377.5</v>
      </c>
      <c r="J39" s="14">
        <v>3.85</v>
      </c>
      <c r="K39" s="14">
        <v>71596.66</v>
      </c>
      <c r="L39" s="15">
        <f>SUM(K39:K41)</f>
        <v>453313.31</v>
      </c>
    </row>
    <row r="40" spans="1:12" ht="51" x14ac:dyDescent="0.25">
      <c r="A40" s="10">
        <v>35</v>
      </c>
      <c r="B40" s="27" t="s">
        <v>235</v>
      </c>
      <c r="C40" s="12" t="s">
        <v>14</v>
      </c>
      <c r="D40" s="12">
        <v>2</v>
      </c>
      <c r="E40" s="13">
        <v>91000</v>
      </c>
      <c r="F40" s="13">
        <v>86450</v>
      </c>
      <c r="G40" s="13">
        <v>100000</v>
      </c>
      <c r="H40" s="24">
        <v>92483.33</v>
      </c>
      <c r="I40" s="14">
        <v>6895.71</v>
      </c>
      <c r="J40" s="14">
        <v>7.46</v>
      </c>
      <c r="K40" s="14">
        <v>184966.66</v>
      </c>
    </row>
    <row r="41" spans="1:12" ht="38.25" x14ac:dyDescent="0.25">
      <c r="A41" s="10">
        <v>36</v>
      </c>
      <c r="B41" s="27" t="s">
        <v>236</v>
      </c>
      <c r="C41" s="12" t="s">
        <v>14</v>
      </c>
      <c r="D41" s="12">
        <v>3</v>
      </c>
      <c r="E41" s="13">
        <v>65000</v>
      </c>
      <c r="F41" s="13">
        <v>61750</v>
      </c>
      <c r="G41" s="13">
        <v>70000</v>
      </c>
      <c r="H41" s="24">
        <v>65583.33</v>
      </c>
      <c r="I41" s="14">
        <v>4155.82</v>
      </c>
      <c r="J41" s="14">
        <v>6.34</v>
      </c>
      <c r="K41" s="14">
        <v>196749.99</v>
      </c>
    </row>
    <row r="42" spans="1:12" ht="38.25" x14ac:dyDescent="0.25">
      <c r="A42" s="10">
        <v>37</v>
      </c>
      <c r="B42" s="27" t="s">
        <v>237</v>
      </c>
      <c r="C42" s="12" t="s">
        <v>14</v>
      </c>
      <c r="D42" s="12">
        <v>1</v>
      </c>
      <c r="E42" s="13">
        <v>355000</v>
      </c>
      <c r="F42" s="13">
        <v>337250</v>
      </c>
      <c r="G42" s="13">
        <v>355500</v>
      </c>
      <c r="H42" s="24">
        <v>349250</v>
      </c>
      <c r="I42" s="14">
        <v>10395.31</v>
      </c>
      <c r="J42" s="14">
        <v>2.98</v>
      </c>
      <c r="K42" s="14">
        <v>349250</v>
      </c>
      <c r="L42" s="15">
        <f>SUM(K42:K46)</f>
        <v>1064500.03</v>
      </c>
    </row>
    <row r="43" spans="1:12" ht="38.25" x14ac:dyDescent="0.25">
      <c r="A43" s="10">
        <v>38</v>
      </c>
      <c r="B43" s="27" t="s">
        <v>238</v>
      </c>
      <c r="C43" s="12" t="s">
        <v>14</v>
      </c>
      <c r="D43" s="12">
        <v>2</v>
      </c>
      <c r="E43" s="13">
        <v>15000</v>
      </c>
      <c r="F43" s="13">
        <v>15650</v>
      </c>
      <c r="G43" s="13">
        <v>16500</v>
      </c>
      <c r="H43" s="24">
        <v>15716.67</v>
      </c>
      <c r="I43" s="14">
        <v>752.22</v>
      </c>
      <c r="J43" s="14">
        <v>4.79</v>
      </c>
      <c r="K43" s="14">
        <v>31433.34</v>
      </c>
    </row>
    <row r="44" spans="1:12" ht="38.25" x14ac:dyDescent="0.25">
      <c r="A44" s="10">
        <v>39</v>
      </c>
      <c r="B44" s="27" t="s">
        <v>239</v>
      </c>
      <c r="C44" s="12" t="s">
        <v>14</v>
      </c>
      <c r="D44" s="12">
        <v>6</v>
      </c>
      <c r="E44" s="13">
        <v>42000</v>
      </c>
      <c r="F44" s="13">
        <v>37050</v>
      </c>
      <c r="G44" s="13">
        <v>45200</v>
      </c>
      <c r="H44" s="24">
        <v>41416.67</v>
      </c>
      <c r="I44" s="14">
        <v>4106.1899999999996</v>
      </c>
      <c r="J44" s="14">
        <v>9.91</v>
      </c>
      <c r="K44" s="14">
        <v>248500.02</v>
      </c>
    </row>
    <row r="45" spans="1:12" ht="63.75" x14ac:dyDescent="0.25">
      <c r="A45" s="10">
        <v>40</v>
      </c>
      <c r="B45" s="27" t="s">
        <v>240</v>
      </c>
      <c r="C45" s="12" t="s">
        <v>14</v>
      </c>
      <c r="D45" s="12">
        <v>1</v>
      </c>
      <c r="E45" s="13">
        <v>290000</v>
      </c>
      <c r="F45" s="13">
        <v>265050</v>
      </c>
      <c r="G45" s="13">
        <v>300000</v>
      </c>
      <c r="H45" s="24">
        <v>285016.67</v>
      </c>
      <c r="I45" s="14">
        <v>18000.02</v>
      </c>
      <c r="J45" s="14">
        <v>6.32</v>
      </c>
      <c r="K45" s="14">
        <v>285016.67</v>
      </c>
    </row>
    <row r="46" spans="1:12" x14ac:dyDescent="0.25">
      <c r="A46" s="10">
        <v>41</v>
      </c>
      <c r="B46" s="27" t="s">
        <v>30</v>
      </c>
      <c r="C46" s="12" t="s">
        <v>14</v>
      </c>
      <c r="D46" s="12">
        <v>10</v>
      </c>
      <c r="E46" s="13">
        <v>15110</v>
      </c>
      <c r="F46" s="13">
        <v>15390</v>
      </c>
      <c r="G46" s="13">
        <v>14590</v>
      </c>
      <c r="H46" s="24">
        <v>15030</v>
      </c>
      <c r="I46" s="14">
        <v>405.96</v>
      </c>
      <c r="J46" s="14">
        <v>2.7</v>
      </c>
      <c r="K46" s="14">
        <v>150300</v>
      </c>
    </row>
    <row r="47" spans="1:12" x14ac:dyDescent="0.25">
      <c r="A47" s="10">
        <v>42</v>
      </c>
      <c r="B47" s="27" t="s">
        <v>24</v>
      </c>
      <c r="C47" s="12" t="s">
        <v>14</v>
      </c>
      <c r="D47" s="12">
        <v>10</v>
      </c>
      <c r="E47" s="13">
        <v>17440</v>
      </c>
      <c r="F47" s="13">
        <v>15200</v>
      </c>
      <c r="G47" s="13">
        <v>18720</v>
      </c>
      <c r="H47" s="24">
        <v>17120</v>
      </c>
      <c r="I47" s="14">
        <v>1781.68</v>
      </c>
      <c r="J47" s="14">
        <v>10.41</v>
      </c>
      <c r="K47" s="14">
        <v>171200</v>
      </c>
      <c r="L47" s="15" t="s">
        <v>16</v>
      </c>
    </row>
    <row r="48" spans="1:12" x14ac:dyDescent="0.25">
      <c r="A48" s="10">
        <v>43</v>
      </c>
      <c r="B48" s="28" t="s">
        <v>25</v>
      </c>
      <c r="C48" s="12" t="s">
        <v>14</v>
      </c>
      <c r="D48" s="22">
        <v>10</v>
      </c>
      <c r="E48" s="29">
        <v>4669</v>
      </c>
      <c r="F48" s="13">
        <v>4878</v>
      </c>
      <c r="G48" s="13">
        <v>4920</v>
      </c>
      <c r="H48" s="24">
        <v>4822.33</v>
      </c>
      <c r="I48" s="14">
        <v>134.44</v>
      </c>
      <c r="J48" s="14">
        <v>2.79</v>
      </c>
      <c r="K48" s="14">
        <v>48223.3</v>
      </c>
      <c r="L48" s="30" t="s">
        <v>16</v>
      </c>
    </row>
    <row r="49" spans="1:14" ht="25.5" x14ac:dyDescent="0.25">
      <c r="A49" s="10">
        <v>44</v>
      </c>
      <c r="B49" s="28" t="s">
        <v>27</v>
      </c>
      <c r="C49" s="12" t="s">
        <v>14</v>
      </c>
      <c r="D49" s="22">
        <v>1</v>
      </c>
      <c r="E49" s="29">
        <v>42300</v>
      </c>
      <c r="F49" s="13">
        <v>40655</v>
      </c>
      <c r="G49" s="13">
        <v>44732</v>
      </c>
      <c r="H49" s="24">
        <v>42562.33</v>
      </c>
      <c r="I49" s="14">
        <v>2051.12</v>
      </c>
      <c r="J49" s="14">
        <v>4.82</v>
      </c>
      <c r="K49" s="14">
        <v>42562.33</v>
      </c>
      <c r="L49" s="30" t="s">
        <v>16</v>
      </c>
    </row>
    <row r="50" spans="1:14" x14ac:dyDescent="0.25">
      <c r="A50" s="10">
        <v>45</v>
      </c>
      <c r="B50" s="28" t="s">
        <v>26</v>
      </c>
      <c r="C50" s="12" t="s">
        <v>14</v>
      </c>
      <c r="D50" s="22">
        <v>1</v>
      </c>
      <c r="E50" s="29">
        <v>44000</v>
      </c>
      <c r="F50" s="13">
        <v>40000</v>
      </c>
      <c r="G50" s="13">
        <v>45000</v>
      </c>
      <c r="H50" s="24">
        <v>43000</v>
      </c>
      <c r="I50" s="14">
        <v>2645.75</v>
      </c>
      <c r="J50" s="14">
        <v>6.15</v>
      </c>
      <c r="K50" s="14">
        <v>43000</v>
      </c>
      <c r="L50" s="30" t="s">
        <v>16</v>
      </c>
    </row>
    <row r="51" spans="1:14" x14ac:dyDescent="0.25">
      <c r="A51" s="10"/>
      <c r="B51" s="28"/>
      <c r="C51" s="12"/>
      <c r="D51" s="22"/>
      <c r="E51" s="29"/>
      <c r="F51" s="13"/>
      <c r="G51" s="13"/>
      <c r="H51" s="24"/>
      <c r="I51" s="14"/>
      <c r="J51" s="14"/>
      <c r="K51" s="14"/>
      <c r="L51" s="30" t="s">
        <v>16</v>
      </c>
    </row>
    <row r="52" spans="1:14" x14ac:dyDescent="0.25">
      <c r="A52" s="10"/>
      <c r="B52" s="28"/>
      <c r="C52" s="12"/>
      <c r="D52" s="22"/>
      <c r="E52" s="29"/>
      <c r="F52" s="13"/>
      <c r="G52" s="13"/>
      <c r="H52" s="24"/>
      <c r="I52" s="14"/>
      <c r="J52" s="14"/>
      <c r="K52" s="14"/>
      <c r="L52" s="30" t="s">
        <v>16</v>
      </c>
    </row>
    <row r="53" spans="1:14" x14ac:dyDescent="0.25">
      <c r="A53" s="10"/>
      <c r="B53" s="28"/>
      <c r="C53" s="12"/>
      <c r="D53" s="22"/>
      <c r="E53" s="29"/>
      <c r="F53" s="13"/>
      <c r="G53" s="13"/>
      <c r="H53" s="24"/>
      <c r="I53" s="14"/>
      <c r="J53" s="14"/>
      <c r="K53" s="14"/>
      <c r="L53" s="30"/>
    </row>
    <row r="54" spans="1:14" x14ac:dyDescent="0.25">
      <c r="A54" s="32"/>
      <c r="B54" s="33" t="s">
        <v>32</v>
      </c>
      <c r="C54" s="33"/>
      <c r="D54" s="34"/>
      <c r="E54" s="35"/>
      <c r="F54" s="35"/>
      <c r="G54" s="35"/>
      <c r="H54" s="36"/>
      <c r="I54" s="36"/>
      <c r="J54" s="36"/>
      <c r="K54" s="36">
        <f>SUM(K6:K52)</f>
        <v>24136355.299999997</v>
      </c>
    </row>
    <row r="55" spans="1:14" x14ac:dyDescent="0.25">
      <c r="K55" s="39"/>
    </row>
    <row r="56" spans="1:14" x14ac:dyDescent="0.25">
      <c r="K56" s="39"/>
    </row>
    <row r="57" spans="1:14" s="2" customFormat="1" ht="12.75" x14ac:dyDescent="0.2">
      <c r="A57" s="3"/>
      <c r="B57" s="4"/>
      <c r="D57" s="5"/>
      <c r="E57" s="5"/>
      <c r="F57" s="5"/>
      <c r="G57" s="5"/>
      <c r="H57" s="5"/>
      <c r="I57" s="5"/>
      <c r="J57" s="5"/>
      <c r="K57" s="39"/>
      <c r="L57" s="1"/>
      <c r="M57" s="1"/>
      <c r="N57" s="1"/>
    </row>
    <row r="58" spans="1:14" s="43" customFormat="1" ht="12.75" x14ac:dyDescent="0.25">
      <c r="A58" s="68" t="s">
        <v>33</v>
      </c>
      <c r="B58" s="68"/>
      <c r="C58" s="40"/>
      <c r="D58" s="41"/>
      <c r="E58" s="39" t="s">
        <v>34</v>
      </c>
      <c r="F58" s="39"/>
      <c r="G58" s="39"/>
      <c r="H58" s="39"/>
      <c r="I58" s="39"/>
      <c r="J58" s="39"/>
      <c r="K58" s="39"/>
      <c r="L58" s="42"/>
      <c r="M58" s="42"/>
      <c r="N58" s="42"/>
    </row>
    <row r="59" spans="1:14" s="43" customFormat="1" ht="12.75" x14ac:dyDescent="0.25">
      <c r="A59" s="44"/>
      <c r="B59" s="45"/>
      <c r="C59" s="69" t="s">
        <v>35</v>
      </c>
      <c r="D59" s="69"/>
      <c r="E59" s="39"/>
      <c r="F59" s="39"/>
      <c r="G59" s="39"/>
      <c r="H59" s="39"/>
      <c r="I59" s="39"/>
      <c r="J59" s="39"/>
      <c r="K59" s="39"/>
      <c r="L59" s="42"/>
      <c r="M59" s="42"/>
      <c r="N59" s="42"/>
    </row>
    <row r="60" spans="1:14" s="43" customFormat="1" ht="12.75" x14ac:dyDescent="0.25">
      <c r="A60" s="44"/>
      <c r="B60" s="45"/>
      <c r="C60" s="46"/>
      <c r="D60" s="47"/>
      <c r="E60" s="39"/>
      <c r="F60" s="39"/>
      <c r="G60" s="39"/>
      <c r="H60" s="39"/>
      <c r="I60" s="39"/>
      <c r="J60" s="39"/>
      <c r="K60" s="39"/>
      <c r="L60" s="42"/>
      <c r="M60" s="42"/>
      <c r="N60" s="42"/>
    </row>
    <row r="61" spans="1:14" s="43" customFormat="1" ht="12.75" x14ac:dyDescent="0.25">
      <c r="A61" s="70"/>
      <c r="B61" s="70"/>
      <c r="C61" s="46"/>
      <c r="D61" s="47"/>
      <c r="E61" s="39"/>
      <c r="F61" s="39"/>
      <c r="G61" s="39"/>
      <c r="H61" s="39"/>
      <c r="I61" s="39"/>
      <c r="J61" s="39"/>
      <c r="K61" s="39"/>
      <c r="L61" s="42"/>
      <c r="M61" s="42"/>
      <c r="N61" s="42"/>
    </row>
    <row r="62" spans="1:14" s="43" customFormat="1" ht="12.75" x14ac:dyDescent="0.25">
      <c r="A62" s="68" t="s">
        <v>36</v>
      </c>
      <c r="B62" s="68"/>
      <c r="C62" s="69" t="s">
        <v>35</v>
      </c>
      <c r="D62" s="69"/>
      <c r="E62" s="39" t="s">
        <v>37</v>
      </c>
      <c r="F62" s="39"/>
      <c r="G62" s="39"/>
      <c r="H62" s="39"/>
      <c r="I62" s="39"/>
      <c r="J62" s="39"/>
      <c r="K62" s="39"/>
      <c r="L62" s="42"/>
      <c r="M62" s="42"/>
      <c r="N62" s="42"/>
    </row>
    <row r="63" spans="1:14" s="43" customFormat="1" ht="12.75" x14ac:dyDescent="0.25">
      <c r="A63" s="48"/>
      <c r="B63" s="49" t="s">
        <v>38</v>
      </c>
      <c r="C63" s="46"/>
      <c r="D63" s="47"/>
      <c r="E63" s="39"/>
      <c r="F63" s="39"/>
      <c r="G63" s="39"/>
      <c r="H63" s="39"/>
      <c r="I63" s="39"/>
      <c r="J63" s="39"/>
      <c r="K63" s="39"/>
      <c r="L63" s="42"/>
      <c r="M63" s="42"/>
      <c r="N63" s="42"/>
    </row>
    <row r="64" spans="1:14" s="43" customFormat="1" ht="12.75" x14ac:dyDescent="0.25">
      <c r="A64" s="44"/>
      <c r="B64" s="50"/>
      <c r="C64" s="46"/>
      <c r="D64" s="47"/>
      <c r="E64" s="39"/>
      <c r="F64" s="39"/>
      <c r="G64" s="39"/>
      <c r="H64" s="39"/>
      <c r="I64" s="39"/>
      <c r="J64" s="39"/>
      <c r="K64" s="39"/>
      <c r="L64" s="42"/>
      <c r="M64" s="42"/>
      <c r="N64" s="42"/>
    </row>
    <row r="65" spans="1:14" s="43" customFormat="1" ht="12.75" x14ac:dyDescent="0.25">
      <c r="A65" s="44"/>
      <c r="B65" s="50"/>
      <c r="C65" s="46"/>
      <c r="D65" s="47"/>
      <c r="E65" s="39"/>
      <c r="F65" s="39"/>
      <c r="G65" s="39"/>
      <c r="H65" s="39"/>
      <c r="I65" s="39"/>
      <c r="J65" s="39"/>
      <c r="K65" s="39"/>
      <c r="L65" s="42"/>
      <c r="M65" s="42"/>
      <c r="N65" s="42"/>
    </row>
    <row r="66" spans="1:14" s="53" customFormat="1" ht="12.75" x14ac:dyDescent="0.25">
      <c r="A66" s="51"/>
      <c r="B66" s="51"/>
      <c r="C66" s="52"/>
      <c r="D66" s="52"/>
      <c r="E66" s="52"/>
      <c r="F66" s="39"/>
      <c r="G66" s="39"/>
      <c r="H66" s="39"/>
      <c r="I66" s="39"/>
      <c r="J66" s="39"/>
      <c r="K66" s="39"/>
      <c r="L66" s="42"/>
      <c r="M66" s="42"/>
      <c r="N66" s="42"/>
    </row>
    <row r="67" spans="1:14" s="43" customFormat="1" ht="12.75" x14ac:dyDescent="0.25">
      <c r="A67" s="44"/>
      <c r="B67" s="54"/>
      <c r="C67" s="56"/>
      <c r="D67" s="56"/>
      <c r="E67" s="56"/>
      <c r="F67" s="39"/>
      <c r="G67" s="39"/>
      <c r="H67" s="39"/>
      <c r="I67" s="39"/>
      <c r="J67" s="39"/>
      <c r="K67" s="39"/>
      <c r="L67" s="42"/>
      <c r="M67" s="42"/>
      <c r="N67" s="42"/>
    </row>
    <row r="68" spans="1:14" s="43" customFormat="1" ht="12.75" x14ac:dyDescent="0.25">
      <c r="A68" s="55"/>
      <c r="B68" s="54"/>
      <c r="D68" s="39"/>
      <c r="E68" s="39"/>
      <c r="F68" s="39"/>
      <c r="G68" s="39"/>
      <c r="H68" s="39"/>
      <c r="I68" s="39"/>
      <c r="J68" s="39"/>
      <c r="K68" s="39"/>
      <c r="L68" s="42"/>
      <c r="M68" s="42"/>
      <c r="N68" s="42"/>
    </row>
  </sheetData>
  <mergeCells count="14">
    <mergeCell ref="A1:K1"/>
    <mergeCell ref="C3:C4"/>
    <mergeCell ref="D3:D4"/>
    <mergeCell ref="E3:G3"/>
    <mergeCell ref="H3:J3"/>
    <mergeCell ref="A3:A4"/>
    <mergeCell ref="B3:B4"/>
    <mergeCell ref="K3:K4"/>
    <mergeCell ref="C67:E67"/>
    <mergeCell ref="A58:B58"/>
    <mergeCell ref="C59:D59"/>
    <mergeCell ref="A61:B61"/>
    <mergeCell ref="A62:B62"/>
    <mergeCell ref="C62:D62"/>
  </mergeCells>
  <dataValidations count="1">
    <dataValidation type="decimal" allowBlank="1" showInputMessage="1" showErrorMessage="1" sqref="D32:D53">
      <formula1>0</formula1>
      <formula2>10000000000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4"/>
  <sheetViews>
    <sheetView workbookViewId="0">
      <selection activeCell="A44" sqref="A44:B44"/>
    </sheetView>
  </sheetViews>
  <sheetFormatPr defaultRowHeight="15" x14ac:dyDescent="0.25"/>
  <cols>
    <col min="1" max="1" width="9.140625" style="16"/>
    <col min="2" max="2" width="47.5703125" style="16" customWidth="1"/>
    <col min="3" max="3" width="11.42578125" style="16" customWidth="1"/>
    <col min="4" max="4" width="13.42578125" style="37" customWidth="1"/>
    <col min="5" max="7" width="19.140625" style="16" customWidth="1"/>
    <col min="8" max="8" width="16.28515625" style="38" customWidth="1"/>
    <col min="9" max="9" width="14.85546875" style="38" customWidth="1"/>
    <col min="10" max="10" width="12.42578125" style="38" customWidth="1"/>
    <col min="11" max="11" width="15.5703125" style="38" customWidth="1"/>
    <col min="12" max="12" width="23.5703125" style="15" hidden="1" customWidth="1"/>
    <col min="13" max="13" width="0" style="15" hidden="1" customWidth="1"/>
    <col min="14" max="14" width="21.140625" style="15" hidden="1" customWidth="1"/>
    <col min="15" max="16384" width="9.140625" style="16"/>
  </cols>
  <sheetData>
    <row r="1" spans="1:14" s="2" customFormat="1" ht="12.75" x14ac:dyDescent="0.2">
      <c r="A1" s="57" t="s">
        <v>241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1"/>
      <c r="M1" s="1"/>
      <c r="N1" s="1"/>
    </row>
    <row r="2" spans="1:14" s="2" customFormat="1" ht="12.75" x14ac:dyDescent="0.2">
      <c r="A2" s="3"/>
      <c r="B2" s="4"/>
      <c r="D2" s="5"/>
      <c r="E2" s="5"/>
      <c r="F2" s="5"/>
      <c r="G2" s="5"/>
      <c r="H2" s="5"/>
      <c r="I2" s="5"/>
      <c r="J2" s="5"/>
      <c r="K2" s="5" t="s">
        <v>0</v>
      </c>
      <c r="L2" s="1"/>
      <c r="M2" s="1"/>
      <c r="N2" s="1"/>
    </row>
    <row r="3" spans="1:14" s="2" customFormat="1" ht="25.5" customHeight="1" x14ac:dyDescent="0.2">
      <c r="A3" s="58" t="s">
        <v>1</v>
      </c>
      <c r="B3" s="60" t="s">
        <v>2</v>
      </c>
      <c r="C3" s="60" t="s">
        <v>3</v>
      </c>
      <c r="D3" s="62" t="s">
        <v>4</v>
      </c>
      <c r="E3" s="64" t="s">
        <v>5</v>
      </c>
      <c r="F3" s="65"/>
      <c r="G3" s="65"/>
      <c r="H3" s="64" t="s">
        <v>6</v>
      </c>
      <c r="I3" s="65"/>
      <c r="J3" s="66"/>
      <c r="K3" s="67" t="s">
        <v>7</v>
      </c>
      <c r="L3" s="1"/>
      <c r="M3" s="1"/>
      <c r="N3" s="1"/>
    </row>
    <row r="4" spans="1:14" s="2" customFormat="1" ht="53.25" customHeight="1" x14ac:dyDescent="0.2">
      <c r="A4" s="59"/>
      <c r="B4" s="61"/>
      <c r="C4" s="61"/>
      <c r="D4" s="63"/>
      <c r="E4" s="6" t="s">
        <v>8</v>
      </c>
      <c r="F4" s="6" t="s">
        <v>9</v>
      </c>
      <c r="G4" s="6" t="s">
        <v>10</v>
      </c>
      <c r="H4" s="7" t="s">
        <v>11</v>
      </c>
      <c r="I4" s="7" t="s">
        <v>12</v>
      </c>
      <c r="J4" s="7" t="s">
        <v>13</v>
      </c>
      <c r="K4" s="67"/>
      <c r="L4" s="1"/>
      <c r="M4" s="1"/>
      <c r="N4" s="1"/>
    </row>
    <row r="5" spans="1:14" s="2" customFormat="1" ht="19.5" customHeight="1" x14ac:dyDescent="0.2">
      <c r="A5" s="8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8">
        <v>8</v>
      </c>
      <c r="I5" s="8">
        <v>9</v>
      </c>
      <c r="J5" s="8">
        <v>10</v>
      </c>
      <c r="K5" s="9">
        <v>11</v>
      </c>
      <c r="L5" s="1"/>
      <c r="M5" s="1"/>
      <c r="N5" s="1"/>
    </row>
    <row r="6" spans="1:14" x14ac:dyDescent="0.25">
      <c r="A6" s="10">
        <v>1</v>
      </c>
      <c r="B6" s="11" t="s">
        <v>178</v>
      </c>
      <c r="C6" s="12" t="s">
        <v>14</v>
      </c>
      <c r="D6" s="12">
        <v>1</v>
      </c>
      <c r="E6" s="13">
        <v>17990</v>
      </c>
      <c r="F6" s="13">
        <v>18150</v>
      </c>
      <c r="G6" s="13">
        <v>18100</v>
      </c>
      <c r="H6" s="13">
        <v>18080</v>
      </c>
      <c r="I6" s="14">
        <v>81.849999999999994</v>
      </c>
      <c r="J6" s="14">
        <v>0.45</v>
      </c>
      <c r="K6" s="14">
        <v>18080</v>
      </c>
      <c r="L6" s="5"/>
    </row>
    <row r="7" spans="1:14" x14ac:dyDescent="0.25">
      <c r="A7" s="10">
        <v>2</v>
      </c>
      <c r="B7" s="11" t="s">
        <v>179</v>
      </c>
      <c r="C7" s="12" t="s">
        <v>14</v>
      </c>
      <c r="D7" s="12">
        <v>5</v>
      </c>
      <c r="E7" s="13">
        <v>19020</v>
      </c>
      <c r="F7" s="13">
        <v>19120</v>
      </c>
      <c r="G7" s="13">
        <v>19050</v>
      </c>
      <c r="H7" s="13">
        <v>19063.330000000002</v>
      </c>
      <c r="I7" s="14">
        <v>51.32</v>
      </c>
      <c r="J7" s="14">
        <v>0.27</v>
      </c>
      <c r="K7" s="14">
        <v>95316.65</v>
      </c>
      <c r="L7" s="1"/>
    </row>
    <row r="8" spans="1:14" x14ac:dyDescent="0.25">
      <c r="A8" s="10">
        <v>3</v>
      </c>
      <c r="B8" s="11" t="s">
        <v>180</v>
      </c>
      <c r="C8" s="12" t="s">
        <v>14</v>
      </c>
      <c r="D8" s="12">
        <v>1</v>
      </c>
      <c r="E8" s="13">
        <v>20750</v>
      </c>
      <c r="F8" s="13">
        <v>20890</v>
      </c>
      <c r="G8" s="13">
        <v>20800</v>
      </c>
      <c r="H8" s="13">
        <v>20813.330000000002</v>
      </c>
      <c r="I8" s="14">
        <v>70.95</v>
      </c>
      <c r="J8" s="14">
        <v>0.34</v>
      </c>
      <c r="K8" s="14">
        <v>20813.330000000002</v>
      </c>
      <c r="L8" s="1"/>
    </row>
    <row r="9" spans="1:14" x14ac:dyDescent="0.25">
      <c r="A9" s="10">
        <v>4</v>
      </c>
      <c r="B9" s="11" t="s">
        <v>181</v>
      </c>
      <c r="C9" s="12" t="s">
        <v>14</v>
      </c>
      <c r="D9" s="12">
        <v>1</v>
      </c>
      <c r="E9" s="14">
        <v>17900</v>
      </c>
      <c r="F9" s="17">
        <v>17990</v>
      </c>
      <c r="G9" s="17">
        <v>17950</v>
      </c>
      <c r="H9" s="13">
        <v>17946.669999999998</v>
      </c>
      <c r="I9" s="14">
        <v>45.09</v>
      </c>
      <c r="J9" s="14">
        <v>0.25</v>
      </c>
      <c r="K9" s="14">
        <v>17946.669999999998</v>
      </c>
      <c r="L9" s="1"/>
    </row>
    <row r="10" spans="1:14" x14ac:dyDescent="0.25">
      <c r="A10" s="10">
        <v>5</v>
      </c>
      <c r="B10" s="11" t="s">
        <v>182</v>
      </c>
      <c r="C10" s="12" t="s">
        <v>14</v>
      </c>
      <c r="D10" s="12">
        <v>1</v>
      </c>
      <c r="E10" s="14">
        <v>63580</v>
      </c>
      <c r="F10" s="17">
        <v>63750</v>
      </c>
      <c r="G10" s="17">
        <v>63600</v>
      </c>
      <c r="H10" s="13">
        <v>63643.33</v>
      </c>
      <c r="I10" s="14">
        <v>92.92</v>
      </c>
      <c r="J10" s="14">
        <v>0.15</v>
      </c>
      <c r="K10" s="14">
        <v>63643.33</v>
      </c>
      <c r="L10" s="1"/>
    </row>
    <row r="11" spans="1:14" x14ac:dyDescent="0.25">
      <c r="A11" s="10">
        <v>6</v>
      </c>
      <c r="B11" s="11" t="s">
        <v>183</v>
      </c>
      <c r="C11" s="12" t="s">
        <v>14</v>
      </c>
      <c r="D11" s="12">
        <v>1</v>
      </c>
      <c r="E11" s="14">
        <v>14490</v>
      </c>
      <c r="F11" s="17">
        <v>13419</v>
      </c>
      <c r="G11" s="17">
        <v>13930.01</v>
      </c>
      <c r="H11" s="13">
        <v>13946.34</v>
      </c>
      <c r="I11" s="14">
        <v>535.69000000000005</v>
      </c>
      <c r="J11" s="14">
        <v>3.84</v>
      </c>
      <c r="K11" s="14">
        <v>13946.34</v>
      </c>
      <c r="L11" s="1"/>
    </row>
    <row r="12" spans="1:14" x14ac:dyDescent="0.25">
      <c r="A12" s="10">
        <v>7</v>
      </c>
      <c r="B12" s="18" t="s">
        <v>184</v>
      </c>
      <c r="C12" s="12" t="s">
        <v>14</v>
      </c>
      <c r="D12" s="12">
        <v>10</v>
      </c>
      <c r="E12" s="14">
        <v>499</v>
      </c>
      <c r="F12" s="17">
        <v>635</v>
      </c>
      <c r="G12" s="17">
        <v>540</v>
      </c>
      <c r="H12" s="13">
        <v>558</v>
      </c>
      <c r="I12" s="14">
        <v>69.760000000000005</v>
      </c>
      <c r="J12" s="14">
        <v>12.5</v>
      </c>
      <c r="K12" s="14">
        <v>5580</v>
      </c>
      <c r="L12" s="1"/>
    </row>
    <row r="13" spans="1:14" x14ac:dyDescent="0.25">
      <c r="A13" s="10">
        <v>8</v>
      </c>
      <c r="B13" s="19" t="s">
        <v>228</v>
      </c>
      <c r="C13" s="12" t="s">
        <v>14</v>
      </c>
      <c r="D13" s="20">
        <v>1</v>
      </c>
      <c r="E13" s="13">
        <v>25070</v>
      </c>
      <c r="F13" s="13">
        <v>29490</v>
      </c>
      <c r="G13" s="13">
        <v>25070</v>
      </c>
      <c r="H13" s="13">
        <v>26543.33</v>
      </c>
      <c r="I13" s="14">
        <v>2551.89</v>
      </c>
      <c r="J13" s="14">
        <v>9.61</v>
      </c>
      <c r="K13" s="14">
        <v>26543.33</v>
      </c>
      <c r="L13" s="1"/>
    </row>
    <row r="14" spans="1:14" x14ac:dyDescent="0.25">
      <c r="A14" s="10">
        <v>9</v>
      </c>
      <c r="B14" s="21" t="s">
        <v>186</v>
      </c>
      <c r="C14" s="12" t="s">
        <v>14</v>
      </c>
      <c r="D14" s="20">
        <v>11</v>
      </c>
      <c r="E14" s="13">
        <v>11865</v>
      </c>
      <c r="F14" s="13">
        <v>12242</v>
      </c>
      <c r="G14" s="13">
        <v>12028</v>
      </c>
      <c r="H14" s="13">
        <v>12045</v>
      </c>
      <c r="I14" s="14">
        <v>189.07</v>
      </c>
      <c r="J14" s="14">
        <v>1.57</v>
      </c>
      <c r="K14" s="14">
        <v>132495</v>
      </c>
      <c r="L14" s="1"/>
    </row>
    <row r="15" spans="1:14" x14ac:dyDescent="0.25">
      <c r="A15" s="10">
        <v>10</v>
      </c>
      <c r="B15" s="21" t="s">
        <v>187</v>
      </c>
      <c r="C15" s="12" t="s">
        <v>14</v>
      </c>
      <c r="D15" s="20">
        <v>7</v>
      </c>
      <c r="E15" s="13">
        <v>12110</v>
      </c>
      <c r="F15" s="13">
        <v>12506</v>
      </c>
      <c r="G15" s="13">
        <v>12262</v>
      </c>
      <c r="H15" s="13">
        <v>12292.67</v>
      </c>
      <c r="I15" s="14">
        <v>199.77</v>
      </c>
      <c r="J15" s="14">
        <v>1.63</v>
      </c>
      <c r="K15" s="14">
        <v>86048.69</v>
      </c>
    </row>
    <row r="16" spans="1:14" x14ac:dyDescent="0.25">
      <c r="A16" s="10">
        <v>11</v>
      </c>
      <c r="B16" s="21" t="s">
        <v>188</v>
      </c>
      <c r="C16" s="12" t="s">
        <v>14</v>
      </c>
      <c r="D16" s="22">
        <v>21</v>
      </c>
      <c r="E16" s="13">
        <v>8435</v>
      </c>
      <c r="F16" s="13">
        <v>8801</v>
      </c>
      <c r="G16" s="13">
        <v>8606</v>
      </c>
      <c r="H16" s="13">
        <v>8614</v>
      </c>
      <c r="I16" s="14">
        <v>183.13</v>
      </c>
      <c r="J16" s="14">
        <v>2.13</v>
      </c>
      <c r="K16" s="14">
        <v>180894</v>
      </c>
    </row>
    <row r="17" spans="1:14" x14ac:dyDescent="0.25">
      <c r="A17" s="10">
        <v>12</v>
      </c>
      <c r="B17" s="18" t="s">
        <v>189</v>
      </c>
      <c r="C17" s="12" t="s">
        <v>14</v>
      </c>
      <c r="D17" s="12">
        <v>1</v>
      </c>
      <c r="E17" s="23">
        <v>8925</v>
      </c>
      <c r="F17" s="24">
        <v>9256</v>
      </c>
      <c r="G17" s="24">
        <v>9156</v>
      </c>
      <c r="H17" s="24">
        <v>9112.33</v>
      </c>
      <c r="I17" s="14">
        <v>169.77</v>
      </c>
      <c r="J17" s="14">
        <v>1.86</v>
      </c>
      <c r="K17" s="14">
        <v>9112.33</v>
      </c>
    </row>
    <row r="18" spans="1:14" x14ac:dyDescent="0.25">
      <c r="A18" s="10">
        <v>13</v>
      </c>
      <c r="B18" s="18" t="s">
        <v>190</v>
      </c>
      <c r="C18" s="12" t="s">
        <v>14</v>
      </c>
      <c r="D18" s="12">
        <v>2</v>
      </c>
      <c r="E18" s="24">
        <v>12355</v>
      </c>
      <c r="F18" s="24">
        <v>12713</v>
      </c>
      <c r="G18" s="25">
        <v>12562</v>
      </c>
      <c r="H18" s="24">
        <v>12543.33</v>
      </c>
      <c r="I18" s="14">
        <v>179.73</v>
      </c>
      <c r="J18" s="14">
        <v>1.43</v>
      </c>
      <c r="K18" s="14">
        <v>25086.66</v>
      </c>
    </row>
    <row r="19" spans="1:14" x14ac:dyDescent="0.25">
      <c r="A19" s="10">
        <v>14</v>
      </c>
      <c r="B19" s="18" t="s">
        <v>191</v>
      </c>
      <c r="C19" s="12" t="s">
        <v>14</v>
      </c>
      <c r="D19" s="26">
        <v>5</v>
      </c>
      <c r="E19" s="13">
        <v>8680</v>
      </c>
      <c r="F19" s="13">
        <v>9146</v>
      </c>
      <c r="G19" s="24">
        <v>8894</v>
      </c>
      <c r="H19" s="24">
        <v>8906.67</v>
      </c>
      <c r="I19" s="14">
        <v>233.26</v>
      </c>
      <c r="J19" s="14">
        <v>2.62</v>
      </c>
      <c r="K19" s="14">
        <v>44533.35</v>
      </c>
    </row>
    <row r="20" spans="1:14" x14ac:dyDescent="0.25">
      <c r="A20" s="10">
        <v>15</v>
      </c>
      <c r="B20" s="18" t="s">
        <v>192</v>
      </c>
      <c r="C20" s="12" t="s">
        <v>14</v>
      </c>
      <c r="D20" s="26">
        <v>23</v>
      </c>
      <c r="E20" s="13">
        <v>3869</v>
      </c>
      <c r="F20" s="13">
        <v>4253</v>
      </c>
      <c r="G20" s="24">
        <v>4098</v>
      </c>
      <c r="H20" s="24">
        <v>4073.33</v>
      </c>
      <c r="I20" s="14">
        <v>193.18</v>
      </c>
      <c r="J20" s="14">
        <v>4.74</v>
      </c>
      <c r="K20" s="14">
        <v>93686.59</v>
      </c>
    </row>
    <row r="21" spans="1:14" x14ac:dyDescent="0.25">
      <c r="A21" s="10">
        <v>16</v>
      </c>
      <c r="B21" s="18" t="s">
        <v>193</v>
      </c>
      <c r="C21" s="12" t="s">
        <v>14</v>
      </c>
      <c r="D21" s="26">
        <v>3</v>
      </c>
      <c r="E21" s="13">
        <v>5459</v>
      </c>
      <c r="F21" s="13">
        <v>5893</v>
      </c>
      <c r="G21" s="24">
        <v>5690</v>
      </c>
      <c r="H21" s="24">
        <v>5680.67</v>
      </c>
      <c r="I21" s="14">
        <v>217.15</v>
      </c>
      <c r="J21" s="14">
        <v>3.82</v>
      </c>
      <c r="K21" s="14">
        <v>17042.009999999998</v>
      </c>
    </row>
    <row r="22" spans="1:14" x14ac:dyDescent="0.25">
      <c r="A22" s="10">
        <v>17</v>
      </c>
      <c r="B22" s="18" t="s">
        <v>194</v>
      </c>
      <c r="C22" s="12" t="s">
        <v>14</v>
      </c>
      <c r="D22" s="26">
        <v>3</v>
      </c>
      <c r="E22" s="13">
        <v>4169</v>
      </c>
      <c r="F22" s="13">
        <v>4664</v>
      </c>
      <c r="G22" s="24">
        <v>4405</v>
      </c>
      <c r="H22" s="24">
        <v>4412.67</v>
      </c>
      <c r="I22" s="14">
        <v>247.59</v>
      </c>
      <c r="J22" s="14">
        <v>5.61</v>
      </c>
      <c r="K22" s="14">
        <v>13238.01</v>
      </c>
    </row>
    <row r="23" spans="1:14" x14ac:dyDescent="0.25">
      <c r="A23" s="10">
        <v>18</v>
      </c>
      <c r="B23" s="18" t="s">
        <v>195</v>
      </c>
      <c r="C23" s="12" t="s">
        <v>14</v>
      </c>
      <c r="D23" s="26">
        <v>4</v>
      </c>
      <c r="E23" s="13">
        <v>4535</v>
      </c>
      <c r="F23" s="13">
        <v>4926</v>
      </c>
      <c r="G23" s="24">
        <v>4757</v>
      </c>
      <c r="H23" s="24">
        <v>4739.33</v>
      </c>
      <c r="I23" s="14">
        <v>196.1</v>
      </c>
      <c r="J23" s="14">
        <v>4.1399999999999997</v>
      </c>
      <c r="K23" s="14">
        <v>18957.32</v>
      </c>
    </row>
    <row r="24" spans="1:14" x14ac:dyDescent="0.25">
      <c r="A24" s="10">
        <v>19</v>
      </c>
      <c r="B24" s="18" t="s">
        <v>196</v>
      </c>
      <c r="C24" s="12" t="s">
        <v>14</v>
      </c>
      <c r="D24" s="12">
        <v>2</v>
      </c>
      <c r="E24" s="13">
        <v>7334</v>
      </c>
      <c r="F24" s="13">
        <v>7799</v>
      </c>
      <c r="G24" s="24">
        <v>7509</v>
      </c>
      <c r="H24" s="24">
        <v>7547.33</v>
      </c>
      <c r="I24" s="14">
        <v>234.86</v>
      </c>
      <c r="J24" s="14">
        <v>3.11</v>
      </c>
      <c r="K24" s="14">
        <v>15094.66</v>
      </c>
    </row>
    <row r="25" spans="1:14" x14ac:dyDescent="0.25">
      <c r="A25" s="10">
        <v>20</v>
      </c>
      <c r="B25" s="21" t="s">
        <v>197</v>
      </c>
      <c r="C25" s="12" t="s">
        <v>14</v>
      </c>
      <c r="D25" s="12">
        <v>1</v>
      </c>
      <c r="E25" s="13">
        <v>9549</v>
      </c>
      <c r="F25" s="13">
        <v>9970</v>
      </c>
      <c r="G25" s="13">
        <v>9715</v>
      </c>
      <c r="H25" s="24">
        <v>9744.67</v>
      </c>
      <c r="I25" s="14">
        <v>212.06</v>
      </c>
      <c r="J25" s="14">
        <v>2.1800000000000002</v>
      </c>
      <c r="K25" s="14">
        <v>9744.67</v>
      </c>
    </row>
    <row r="26" spans="1:14" x14ac:dyDescent="0.25">
      <c r="A26" s="10">
        <v>21</v>
      </c>
      <c r="B26" s="21" t="s">
        <v>198</v>
      </c>
      <c r="C26" s="12" t="s">
        <v>14</v>
      </c>
      <c r="D26" s="12">
        <v>8</v>
      </c>
      <c r="E26" s="13">
        <v>4336</v>
      </c>
      <c r="F26" s="13">
        <v>4667</v>
      </c>
      <c r="G26" s="13">
        <v>4570</v>
      </c>
      <c r="H26" s="24">
        <v>4524.33</v>
      </c>
      <c r="I26" s="14">
        <v>170.16</v>
      </c>
      <c r="J26" s="14">
        <v>3.76</v>
      </c>
      <c r="K26" s="14">
        <v>36194.639999999999</v>
      </c>
    </row>
    <row r="27" spans="1:14" x14ac:dyDescent="0.25">
      <c r="A27" s="10">
        <v>22</v>
      </c>
      <c r="B27" s="27" t="s">
        <v>199</v>
      </c>
      <c r="C27" s="12" t="s">
        <v>14</v>
      </c>
      <c r="D27" s="12">
        <v>5</v>
      </c>
      <c r="E27" s="13">
        <v>3578</v>
      </c>
      <c r="F27" s="13">
        <v>3887</v>
      </c>
      <c r="G27" s="13">
        <v>3740</v>
      </c>
      <c r="H27" s="24">
        <v>3735</v>
      </c>
      <c r="I27" s="14">
        <v>154.56</v>
      </c>
      <c r="J27" s="14">
        <v>4.1399999999999997</v>
      </c>
      <c r="K27" s="14">
        <v>18675</v>
      </c>
    </row>
    <row r="28" spans="1:14" x14ac:dyDescent="0.25">
      <c r="A28" s="10">
        <v>23</v>
      </c>
      <c r="B28" s="27" t="s">
        <v>200</v>
      </c>
      <c r="C28" s="12" t="s">
        <v>14</v>
      </c>
      <c r="D28" s="12">
        <v>150</v>
      </c>
      <c r="E28" s="13">
        <v>8918</v>
      </c>
      <c r="F28" s="13">
        <v>7890</v>
      </c>
      <c r="G28" s="13">
        <v>8170.26</v>
      </c>
      <c r="H28" s="24">
        <v>8326.09</v>
      </c>
      <c r="I28" s="14">
        <v>531.41999999999996</v>
      </c>
      <c r="J28" s="14">
        <v>6.38</v>
      </c>
      <c r="K28" s="14">
        <v>1248913.5</v>
      </c>
    </row>
    <row r="29" spans="1:14" x14ac:dyDescent="0.25">
      <c r="A29" s="10">
        <v>24</v>
      </c>
      <c r="B29" s="27" t="s">
        <v>201</v>
      </c>
      <c r="C29" s="12" t="s">
        <v>14</v>
      </c>
      <c r="D29" s="12">
        <v>10</v>
      </c>
      <c r="E29" s="13">
        <v>9610</v>
      </c>
      <c r="F29" s="13">
        <v>9804</v>
      </c>
      <c r="G29" s="13">
        <v>8832</v>
      </c>
      <c r="H29" s="24">
        <v>9415.33</v>
      </c>
      <c r="I29" s="14">
        <v>514.41</v>
      </c>
      <c r="J29" s="14">
        <v>5.46</v>
      </c>
      <c r="K29" s="14">
        <v>94153.3</v>
      </c>
      <c r="L29" s="15">
        <f>SUM(K29:K38)</f>
        <v>15085303.420000002</v>
      </c>
      <c r="N29" s="15" t="e">
        <f>L29+#REF!+#REF!</f>
        <v>#REF!</v>
      </c>
    </row>
    <row r="30" spans="1:14" x14ac:dyDescent="0.25">
      <c r="A30" s="10">
        <v>25</v>
      </c>
      <c r="B30" s="27" t="s">
        <v>229</v>
      </c>
      <c r="C30" s="12" t="s">
        <v>14</v>
      </c>
      <c r="D30" s="12">
        <v>5</v>
      </c>
      <c r="E30" s="13">
        <v>2850110</v>
      </c>
      <c r="F30" s="13">
        <v>2850120</v>
      </c>
      <c r="G30" s="13">
        <v>2850100</v>
      </c>
      <c r="H30" s="24">
        <v>2850110</v>
      </c>
      <c r="I30" s="14">
        <v>10</v>
      </c>
      <c r="J30" s="14">
        <v>0</v>
      </c>
      <c r="K30" s="14">
        <v>14250550</v>
      </c>
    </row>
    <row r="31" spans="1:14" x14ac:dyDescent="0.25">
      <c r="A31" s="10">
        <v>26</v>
      </c>
      <c r="B31" s="27" t="s">
        <v>230</v>
      </c>
      <c r="C31" s="12" t="s">
        <v>14</v>
      </c>
      <c r="D31" s="12">
        <v>2</v>
      </c>
      <c r="E31" s="13">
        <v>72045</v>
      </c>
      <c r="F31" s="13">
        <v>72050</v>
      </c>
      <c r="G31" s="13">
        <v>72068</v>
      </c>
      <c r="H31" s="24">
        <v>72054.33</v>
      </c>
      <c r="I31" s="14">
        <v>12.1</v>
      </c>
      <c r="J31" s="14">
        <v>0.02</v>
      </c>
      <c r="K31" s="14">
        <v>144108.66</v>
      </c>
    </row>
    <row r="32" spans="1:14" x14ac:dyDescent="0.25">
      <c r="A32" s="10">
        <v>27</v>
      </c>
      <c r="B32" s="27" t="s">
        <v>208</v>
      </c>
      <c r="C32" s="12" t="s">
        <v>14</v>
      </c>
      <c r="D32" s="12">
        <v>5</v>
      </c>
      <c r="E32" s="13">
        <v>58099</v>
      </c>
      <c r="F32" s="13">
        <v>45000</v>
      </c>
      <c r="G32" s="13">
        <v>45990</v>
      </c>
      <c r="H32" s="24">
        <v>49696.33</v>
      </c>
      <c r="I32" s="14">
        <v>7293.74</v>
      </c>
      <c r="J32" s="14">
        <v>14.68</v>
      </c>
      <c r="K32" s="14">
        <v>248481.65</v>
      </c>
    </row>
    <row r="33" spans="1:14" x14ac:dyDescent="0.25">
      <c r="A33" s="10">
        <v>28</v>
      </c>
      <c r="B33" s="27" t="s">
        <v>210</v>
      </c>
      <c r="C33" s="12" t="s">
        <v>14</v>
      </c>
      <c r="D33" s="12">
        <v>2</v>
      </c>
      <c r="E33" s="13">
        <v>4128</v>
      </c>
      <c r="F33" s="13">
        <v>3186</v>
      </c>
      <c r="G33" s="13">
        <v>2877</v>
      </c>
      <c r="H33" s="24">
        <v>3397</v>
      </c>
      <c r="I33" s="14">
        <v>651.64</v>
      </c>
      <c r="J33" s="14">
        <v>19.18</v>
      </c>
      <c r="K33" s="14">
        <v>6794</v>
      </c>
    </row>
    <row r="34" spans="1:14" x14ac:dyDescent="0.25">
      <c r="A34" s="10">
        <v>29</v>
      </c>
      <c r="B34" s="27" t="s">
        <v>211</v>
      </c>
      <c r="C34" s="12" t="s">
        <v>14</v>
      </c>
      <c r="D34" s="12">
        <v>3</v>
      </c>
      <c r="E34" s="13">
        <v>10440</v>
      </c>
      <c r="F34" s="13">
        <v>20000</v>
      </c>
      <c r="G34" s="13">
        <v>15597</v>
      </c>
      <c r="H34" s="24">
        <v>15345.67</v>
      </c>
      <c r="I34" s="14">
        <v>4784.95</v>
      </c>
      <c r="J34" s="14">
        <v>31.18</v>
      </c>
      <c r="K34" s="14">
        <v>46037.01</v>
      </c>
    </row>
    <row r="35" spans="1:14" x14ac:dyDescent="0.25">
      <c r="A35" s="10">
        <v>30</v>
      </c>
      <c r="B35" s="27" t="s">
        <v>30</v>
      </c>
      <c r="C35" s="12" t="s">
        <v>14</v>
      </c>
      <c r="D35" s="12">
        <v>10</v>
      </c>
      <c r="E35" s="13">
        <v>15110</v>
      </c>
      <c r="F35" s="13">
        <v>15390</v>
      </c>
      <c r="G35" s="13">
        <v>14590</v>
      </c>
      <c r="H35" s="24">
        <v>15030</v>
      </c>
      <c r="I35" s="14">
        <v>405.96</v>
      </c>
      <c r="J35" s="14">
        <v>2.7</v>
      </c>
      <c r="K35" s="14">
        <v>150300</v>
      </c>
    </row>
    <row r="36" spans="1:14" x14ac:dyDescent="0.25">
      <c r="A36" s="10">
        <v>31</v>
      </c>
      <c r="B36" s="27" t="s">
        <v>24</v>
      </c>
      <c r="C36" s="12" t="s">
        <v>14</v>
      </c>
      <c r="D36" s="12">
        <v>5</v>
      </c>
      <c r="E36" s="13">
        <v>17440</v>
      </c>
      <c r="F36" s="13">
        <v>15200</v>
      </c>
      <c r="G36" s="13">
        <v>18720</v>
      </c>
      <c r="H36" s="24">
        <v>17120</v>
      </c>
      <c r="I36" s="14">
        <v>1781.68</v>
      </c>
      <c r="J36" s="14">
        <v>10.41</v>
      </c>
      <c r="K36" s="14">
        <v>85600</v>
      </c>
    </row>
    <row r="37" spans="1:14" x14ac:dyDescent="0.25">
      <c r="A37" s="10">
        <v>32</v>
      </c>
      <c r="B37" s="27" t="s">
        <v>220</v>
      </c>
      <c r="C37" s="12" t="s">
        <v>14</v>
      </c>
      <c r="D37" s="12">
        <v>5</v>
      </c>
      <c r="E37" s="13">
        <v>8735</v>
      </c>
      <c r="F37" s="13">
        <v>8335.39</v>
      </c>
      <c r="G37" s="13">
        <v>8695</v>
      </c>
      <c r="H37" s="24">
        <v>8588.4599999999991</v>
      </c>
      <c r="I37" s="14">
        <v>220.08</v>
      </c>
      <c r="J37" s="14">
        <v>2.56</v>
      </c>
      <c r="K37" s="14">
        <v>42942.3</v>
      </c>
    </row>
    <row r="38" spans="1:14" ht="25.5" x14ac:dyDescent="0.25">
      <c r="A38" s="10">
        <v>33</v>
      </c>
      <c r="B38" s="27" t="s">
        <v>222</v>
      </c>
      <c r="C38" s="12" t="s">
        <v>14</v>
      </c>
      <c r="D38" s="12">
        <v>10</v>
      </c>
      <c r="E38" s="13">
        <v>1636</v>
      </c>
      <c r="F38" s="13">
        <v>1534.96</v>
      </c>
      <c r="G38" s="13">
        <v>1730</v>
      </c>
      <c r="H38" s="24">
        <v>1633.65</v>
      </c>
      <c r="I38" s="14">
        <v>97.54</v>
      </c>
      <c r="J38" s="14">
        <v>5.97</v>
      </c>
      <c r="K38" s="14">
        <v>16336.5</v>
      </c>
    </row>
    <row r="39" spans="1:14" x14ac:dyDescent="0.25">
      <c r="A39" s="10"/>
      <c r="B39" s="28"/>
      <c r="C39" s="12"/>
      <c r="D39" s="22"/>
      <c r="E39" s="29"/>
      <c r="F39" s="13"/>
      <c r="G39" s="13"/>
      <c r="H39" s="24"/>
      <c r="I39" s="14"/>
      <c r="J39" s="14"/>
      <c r="K39" s="14"/>
      <c r="L39" s="30"/>
    </row>
    <row r="40" spans="1:14" x14ac:dyDescent="0.25">
      <c r="A40" s="32"/>
      <c r="B40" s="33" t="s">
        <v>32</v>
      </c>
      <c r="C40" s="33"/>
      <c r="D40" s="34"/>
      <c r="E40" s="35"/>
      <c r="F40" s="35"/>
      <c r="G40" s="35"/>
      <c r="H40" s="36"/>
      <c r="I40" s="36"/>
      <c r="J40" s="36"/>
      <c r="K40" s="36">
        <f>SUM(K6:K38)</f>
        <v>17296889.5</v>
      </c>
    </row>
    <row r="41" spans="1:14" x14ac:dyDescent="0.25">
      <c r="K41" s="39"/>
    </row>
    <row r="42" spans="1:14" x14ac:dyDescent="0.25">
      <c r="K42" s="39"/>
    </row>
    <row r="43" spans="1:14" s="2" customFormat="1" ht="12.75" x14ac:dyDescent="0.2">
      <c r="A43" s="3"/>
      <c r="B43" s="4"/>
      <c r="D43" s="5"/>
      <c r="E43" s="5"/>
      <c r="F43" s="5"/>
      <c r="G43" s="5"/>
      <c r="H43" s="5"/>
      <c r="I43" s="5"/>
      <c r="J43" s="5"/>
      <c r="K43" s="39"/>
      <c r="L43" s="1"/>
      <c r="M43" s="1"/>
      <c r="N43" s="1"/>
    </row>
    <row r="44" spans="1:14" s="43" customFormat="1" ht="12.75" x14ac:dyDescent="0.25">
      <c r="A44" s="68" t="s">
        <v>33</v>
      </c>
      <c r="B44" s="68"/>
      <c r="C44" s="40"/>
      <c r="D44" s="41"/>
      <c r="E44" s="39" t="s">
        <v>34</v>
      </c>
      <c r="F44" s="39"/>
      <c r="G44" s="39"/>
      <c r="H44" s="39"/>
      <c r="I44" s="39"/>
      <c r="J44" s="39"/>
      <c r="K44" s="39"/>
      <c r="L44" s="42"/>
      <c r="M44" s="42"/>
      <c r="N44" s="42"/>
    </row>
    <row r="45" spans="1:14" s="43" customFormat="1" ht="12.75" x14ac:dyDescent="0.25">
      <c r="A45" s="44"/>
      <c r="B45" s="45"/>
      <c r="C45" s="69" t="s">
        <v>35</v>
      </c>
      <c r="D45" s="69"/>
      <c r="E45" s="39"/>
      <c r="F45" s="39"/>
      <c r="G45" s="39"/>
      <c r="H45" s="39"/>
      <c r="I45" s="39"/>
      <c r="J45" s="39"/>
      <c r="K45" s="39"/>
      <c r="L45" s="42"/>
      <c r="M45" s="42"/>
      <c r="N45" s="42"/>
    </row>
    <row r="46" spans="1:14" s="43" customFormat="1" ht="12.75" x14ac:dyDescent="0.25">
      <c r="A46" s="44"/>
      <c r="B46" s="45"/>
      <c r="C46" s="46"/>
      <c r="D46" s="47"/>
      <c r="E46" s="39"/>
      <c r="F46" s="39"/>
      <c r="G46" s="39"/>
      <c r="H46" s="39"/>
      <c r="I46" s="39"/>
      <c r="J46" s="39"/>
      <c r="K46" s="39"/>
      <c r="L46" s="42"/>
      <c r="M46" s="42"/>
      <c r="N46" s="42"/>
    </row>
    <row r="47" spans="1:14" s="43" customFormat="1" ht="12.75" x14ac:dyDescent="0.25">
      <c r="A47" s="70"/>
      <c r="B47" s="70"/>
      <c r="C47" s="46"/>
      <c r="D47" s="47"/>
      <c r="E47" s="39"/>
      <c r="F47" s="39"/>
      <c r="G47" s="39"/>
      <c r="H47" s="39"/>
      <c r="I47" s="39"/>
      <c r="J47" s="39"/>
      <c r="K47" s="39"/>
      <c r="L47" s="42"/>
      <c r="M47" s="42"/>
      <c r="N47" s="42"/>
    </row>
    <row r="48" spans="1:14" s="43" customFormat="1" ht="12.75" x14ac:dyDescent="0.25">
      <c r="A48" s="68" t="s">
        <v>36</v>
      </c>
      <c r="B48" s="68"/>
      <c r="C48" s="69" t="s">
        <v>35</v>
      </c>
      <c r="D48" s="69"/>
      <c r="E48" s="39" t="s">
        <v>37</v>
      </c>
      <c r="F48" s="39"/>
      <c r="G48" s="39"/>
      <c r="H48" s="39"/>
      <c r="I48" s="39"/>
      <c r="J48" s="39"/>
      <c r="K48" s="39"/>
      <c r="L48" s="42"/>
      <c r="M48" s="42"/>
      <c r="N48" s="42"/>
    </row>
    <row r="49" spans="1:14" s="43" customFormat="1" ht="12.75" x14ac:dyDescent="0.25">
      <c r="A49" s="48"/>
      <c r="B49" s="49" t="s">
        <v>38</v>
      </c>
      <c r="C49" s="46"/>
      <c r="D49" s="47"/>
      <c r="E49" s="39"/>
      <c r="F49" s="39"/>
      <c r="G49" s="39"/>
      <c r="H49" s="39"/>
      <c r="I49" s="39"/>
      <c r="J49" s="39"/>
      <c r="K49" s="39"/>
      <c r="L49" s="42"/>
      <c r="M49" s="42"/>
      <c r="N49" s="42"/>
    </row>
    <row r="50" spans="1:14" s="43" customFormat="1" ht="12.75" x14ac:dyDescent="0.25">
      <c r="A50" s="44"/>
      <c r="B50" s="50"/>
      <c r="C50" s="46"/>
      <c r="D50" s="47"/>
      <c r="E50" s="39"/>
      <c r="F50" s="39"/>
      <c r="G50" s="39"/>
      <c r="H50" s="39"/>
      <c r="I50" s="39"/>
      <c r="J50" s="39"/>
      <c r="K50" s="39"/>
      <c r="L50" s="42"/>
      <c r="M50" s="42"/>
      <c r="N50" s="42"/>
    </row>
    <row r="51" spans="1:14" s="43" customFormat="1" ht="12.75" x14ac:dyDescent="0.25">
      <c r="A51" s="44"/>
      <c r="B51" s="50"/>
      <c r="C51" s="46"/>
      <c r="D51" s="47"/>
      <c r="E51" s="39"/>
      <c r="F51" s="39"/>
      <c r="G51" s="39"/>
      <c r="H51" s="39"/>
      <c r="I51" s="39"/>
      <c r="J51" s="39"/>
      <c r="K51" s="39"/>
      <c r="L51" s="42"/>
      <c r="M51" s="42"/>
      <c r="N51" s="42"/>
    </row>
    <row r="52" spans="1:14" s="53" customFormat="1" ht="12.75" x14ac:dyDescent="0.25">
      <c r="A52" s="51"/>
      <c r="B52" s="51"/>
      <c r="C52" s="52"/>
      <c r="D52" s="52"/>
      <c r="E52" s="52"/>
      <c r="F52" s="39"/>
      <c r="G52" s="39"/>
      <c r="H52" s="39"/>
      <c r="I52" s="39"/>
      <c r="J52" s="39"/>
      <c r="K52" s="39"/>
      <c r="L52" s="42"/>
      <c r="M52" s="42"/>
      <c r="N52" s="42"/>
    </row>
    <row r="53" spans="1:14" s="43" customFormat="1" ht="12.75" x14ac:dyDescent="0.25">
      <c r="A53" s="44"/>
      <c r="B53" s="54"/>
      <c r="C53" s="56"/>
      <c r="D53" s="56"/>
      <c r="E53" s="56"/>
      <c r="F53" s="39"/>
      <c r="G53" s="39"/>
      <c r="H53" s="39"/>
      <c r="I53" s="39"/>
      <c r="J53" s="39"/>
      <c r="K53" s="39"/>
      <c r="L53" s="42"/>
      <c r="M53" s="42"/>
      <c r="N53" s="42"/>
    </row>
    <row r="54" spans="1:14" s="43" customFormat="1" ht="12.75" x14ac:dyDescent="0.25">
      <c r="A54" s="55"/>
      <c r="B54" s="54"/>
      <c r="D54" s="39"/>
      <c r="E54" s="39"/>
      <c r="F54" s="39"/>
      <c r="G54" s="39"/>
      <c r="H54" s="39"/>
      <c r="I54" s="39"/>
      <c r="J54" s="39"/>
      <c r="K54" s="39"/>
      <c r="L54" s="42"/>
      <c r="M54" s="42"/>
      <c r="N54" s="42"/>
    </row>
  </sheetData>
  <mergeCells count="14">
    <mergeCell ref="C53:E53"/>
    <mergeCell ref="A1:K1"/>
    <mergeCell ref="A3:A4"/>
    <mergeCell ref="B3:B4"/>
    <mergeCell ref="C3:C4"/>
    <mergeCell ref="D3:D4"/>
    <mergeCell ref="E3:G3"/>
    <mergeCell ref="H3:J3"/>
    <mergeCell ref="K3:K4"/>
    <mergeCell ref="A44:B44"/>
    <mergeCell ref="C45:D45"/>
    <mergeCell ref="A47:B47"/>
    <mergeCell ref="A48:B48"/>
    <mergeCell ref="C48:D48"/>
  </mergeCells>
  <dataValidations count="1">
    <dataValidation type="decimal" allowBlank="1" showInputMessage="1" showErrorMessage="1" sqref="D32:D39">
      <formula1>0</formula1>
      <formula2>10000000000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2025</vt:lpstr>
      <vt:lpstr>2026</vt:lpstr>
      <vt:lpstr>2027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Былина Дарья Вячеславовна</dc:creator>
  <cp:lastModifiedBy>Былина Дарья Вячеславовна</cp:lastModifiedBy>
  <dcterms:created xsi:type="dcterms:W3CDTF">2023-06-22T11:31:16Z</dcterms:created>
  <dcterms:modified xsi:type="dcterms:W3CDTF">2024-06-19T09:10:00Z</dcterms:modified>
</cp:coreProperties>
</file>